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namedSheetViews/namedSheetView1.xml" ContentType="application/vnd.ms-excel.namedsheetview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bm-my.sharepoint.com/personal/rob_virden_ibm_com/Documents/BMO Team/"/>
    </mc:Choice>
  </mc:AlternateContent>
  <xr:revisionPtr revIDLastSave="86" documentId="13_ncr:1_{8390763C-3E8B-49DE-B567-D54240B797A8}" xr6:coauthVersionLast="47" xr6:coauthVersionMax="47" xr10:uidLastSave="{061C27BD-68C4-421D-9DC1-5C52666B1E33}"/>
  <bookViews>
    <workbookView xWindow="-120" yWindow="-120" windowWidth="29040" windowHeight="15720" tabRatio="705" activeTab="5" xr2:uid="{DF670E9D-5075-405E-BA06-646C0EFD19A7}"/>
  </bookViews>
  <sheets>
    <sheet name="Summary" sheetId="1" r:id="rId1"/>
    <sheet name="CLDY recomm - st1&amp;sc1" sheetId="3" r:id="rId2"/>
    <sheet name="vol-0841d6264f59204e5 - CWhrly" sheetId="2" r:id="rId3"/>
    <sheet name="links" sheetId="4" r:id="rId4"/>
    <sheet name="vol-073b9abdfc30261a2-CWhrly" sheetId="5" r:id="rId5"/>
    <sheet name="Sheet1" sheetId="6" r:id="rId6"/>
  </sheets>
  <definedNames>
    <definedName name="_xlnm._FilterDatabase" localSheetId="1" hidden="1">'CLDY recomm - st1&amp;sc1'!$A$1:$BG$1</definedName>
    <definedName name="_xlnm._FilterDatabase" localSheetId="4" hidden="1">'vol-073b9abdfc30261a2-CWhrly'!$A$2:$R$2</definedName>
    <definedName name="_xlnm._FilterDatabase" localSheetId="2" hidden="1">'vol-0841d6264f59204e5 - CWhrly'!$A$2:$N$770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7" i="6" l="1"/>
  <c r="J21" i="6"/>
  <c r="J26" i="6"/>
  <c r="F22" i="6"/>
  <c r="J20" i="6"/>
  <c r="J13" i="6"/>
  <c r="J14" i="6" s="1"/>
  <c r="G11" i="6"/>
  <c r="J8" i="6"/>
  <c r="J9" i="6" s="1"/>
  <c r="N746" i="5"/>
  <c r="M746" i="5"/>
  <c r="L746" i="5"/>
  <c r="K746" i="5"/>
  <c r="N745" i="5"/>
  <c r="M745" i="5"/>
  <c r="K745" i="5"/>
  <c r="L745" i="5" s="1"/>
  <c r="N744" i="5"/>
  <c r="M744" i="5"/>
  <c r="K744" i="5"/>
  <c r="L744" i="5" s="1"/>
  <c r="N743" i="5"/>
  <c r="M743" i="5"/>
  <c r="K743" i="5"/>
  <c r="L743" i="5" s="1"/>
  <c r="N742" i="5"/>
  <c r="M742" i="5"/>
  <c r="K742" i="5"/>
  <c r="L742" i="5" s="1"/>
  <c r="N741" i="5"/>
  <c r="M741" i="5"/>
  <c r="K741" i="5"/>
  <c r="L741" i="5" s="1"/>
  <c r="N740" i="5"/>
  <c r="M740" i="5"/>
  <c r="L740" i="5"/>
  <c r="K740" i="5"/>
  <c r="N739" i="5"/>
  <c r="M739" i="5"/>
  <c r="K739" i="5"/>
  <c r="L739" i="5" s="1"/>
  <c r="N738" i="5"/>
  <c r="M738" i="5"/>
  <c r="L738" i="5"/>
  <c r="K738" i="5"/>
  <c r="N737" i="5"/>
  <c r="M737" i="5"/>
  <c r="K737" i="5"/>
  <c r="L737" i="5" s="1"/>
  <c r="N736" i="5"/>
  <c r="M736" i="5"/>
  <c r="K736" i="5"/>
  <c r="L736" i="5" s="1"/>
  <c r="N735" i="5"/>
  <c r="M735" i="5"/>
  <c r="L735" i="5"/>
  <c r="K735" i="5"/>
  <c r="N734" i="5"/>
  <c r="M734" i="5"/>
  <c r="K734" i="5"/>
  <c r="L734" i="5" s="1"/>
  <c r="N733" i="5"/>
  <c r="M733" i="5"/>
  <c r="K733" i="5"/>
  <c r="L733" i="5" s="1"/>
  <c r="N732" i="5"/>
  <c r="M732" i="5"/>
  <c r="K732" i="5"/>
  <c r="L732" i="5" s="1"/>
  <c r="N731" i="5"/>
  <c r="M731" i="5"/>
  <c r="K731" i="5"/>
  <c r="L731" i="5" s="1"/>
  <c r="N730" i="5"/>
  <c r="M730" i="5"/>
  <c r="L730" i="5"/>
  <c r="K730" i="5"/>
  <c r="N729" i="5"/>
  <c r="M729" i="5"/>
  <c r="K729" i="5"/>
  <c r="L729" i="5" s="1"/>
  <c r="N728" i="5"/>
  <c r="M728" i="5"/>
  <c r="K728" i="5"/>
  <c r="L728" i="5" s="1"/>
  <c r="N727" i="5"/>
  <c r="M727" i="5"/>
  <c r="K727" i="5"/>
  <c r="L727" i="5" s="1"/>
  <c r="N726" i="5"/>
  <c r="M726" i="5"/>
  <c r="K726" i="5"/>
  <c r="L726" i="5" s="1"/>
  <c r="N725" i="5"/>
  <c r="M725" i="5"/>
  <c r="K725" i="5"/>
  <c r="L725" i="5" s="1"/>
  <c r="N724" i="5"/>
  <c r="M724" i="5"/>
  <c r="K724" i="5"/>
  <c r="L724" i="5" s="1"/>
  <c r="N723" i="5"/>
  <c r="M723" i="5"/>
  <c r="K723" i="5"/>
  <c r="L723" i="5" s="1"/>
  <c r="N722" i="5"/>
  <c r="M722" i="5"/>
  <c r="L722" i="5"/>
  <c r="K722" i="5"/>
  <c r="N721" i="5"/>
  <c r="M721" i="5"/>
  <c r="K721" i="5"/>
  <c r="L721" i="5" s="1"/>
  <c r="N720" i="5"/>
  <c r="M720" i="5"/>
  <c r="K720" i="5"/>
  <c r="L720" i="5" s="1"/>
  <c r="N719" i="5"/>
  <c r="M719" i="5"/>
  <c r="K719" i="5"/>
  <c r="L719" i="5" s="1"/>
  <c r="N718" i="5"/>
  <c r="M718" i="5"/>
  <c r="K718" i="5"/>
  <c r="L718" i="5" s="1"/>
  <c r="N717" i="5"/>
  <c r="M717" i="5"/>
  <c r="K717" i="5"/>
  <c r="L717" i="5" s="1"/>
  <c r="N716" i="5"/>
  <c r="M716" i="5"/>
  <c r="L716" i="5"/>
  <c r="K716" i="5"/>
  <c r="N715" i="5"/>
  <c r="M715" i="5"/>
  <c r="K715" i="5"/>
  <c r="L715" i="5" s="1"/>
  <c r="N714" i="5"/>
  <c r="M714" i="5"/>
  <c r="L714" i="5"/>
  <c r="K714" i="5"/>
  <c r="N713" i="5"/>
  <c r="M713" i="5"/>
  <c r="K713" i="5"/>
  <c r="L713" i="5" s="1"/>
  <c r="N712" i="5"/>
  <c r="M712" i="5"/>
  <c r="K712" i="5"/>
  <c r="L712" i="5" s="1"/>
  <c r="N711" i="5"/>
  <c r="M711" i="5"/>
  <c r="K711" i="5"/>
  <c r="L711" i="5" s="1"/>
  <c r="N710" i="5"/>
  <c r="M710" i="5"/>
  <c r="K710" i="5"/>
  <c r="L710" i="5" s="1"/>
  <c r="N709" i="5"/>
  <c r="M709" i="5"/>
  <c r="K709" i="5"/>
  <c r="L709" i="5" s="1"/>
  <c r="N708" i="5"/>
  <c r="M708" i="5"/>
  <c r="K708" i="5"/>
  <c r="L708" i="5" s="1"/>
  <c r="N707" i="5"/>
  <c r="M707" i="5"/>
  <c r="L707" i="5"/>
  <c r="K707" i="5"/>
  <c r="N706" i="5"/>
  <c r="M706" i="5"/>
  <c r="L706" i="5"/>
  <c r="K706" i="5"/>
  <c r="N705" i="5"/>
  <c r="M705" i="5"/>
  <c r="K705" i="5"/>
  <c r="L705" i="5" s="1"/>
  <c r="N704" i="5"/>
  <c r="M704" i="5"/>
  <c r="K704" i="5"/>
  <c r="L704" i="5" s="1"/>
  <c r="N703" i="5"/>
  <c r="M703" i="5"/>
  <c r="K703" i="5"/>
  <c r="L703" i="5" s="1"/>
  <c r="N702" i="5"/>
  <c r="M702" i="5"/>
  <c r="L702" i="5"/>
  <c r="K702" i="5"/>
  <c r="N701" i="5"/>
  <c r="M701" i="5"/>
  <c r="K701" i="5"/>
  <c r="L701" i="5" s="1"/>
  <c r="N700" i="5"/>
  <c r="M700" i="5"/>
  <c r="K700" i="5"/>
  <c r="L700" i="5" s="1"/>
  <c r="N699" i="5"/>
  <c r="M699" i="5"/>
  <c r="K699" i="5"/>
  <c r="L699" i="5" s="1"/>
  <c r="N698" i="5"/>
  <c r="M698" i="5"/>
  <c r="L698" i="5"/>
  <c r="K698" i="5"/>
  <c r="N697" i="5"/>
  <c r="M697" i="5"/>
  <c r="K697" i="5"/>
  <c r="L697" i="5" s="1"/>
  <c r="N696" i="5"/>
  <c r="M696" i="5"/>
  <c r="K696" i="5"/>
  <c r="L696" i="5" s="1"/>
  <c r="N695" i="5"/>
  <c r="M695" i="5"/>
  <c r="K695" i="5"/>
  <c r="L695" i="5" s="1"/>
  <c r="N694" i="5"/>
  <c r="M694" i="5"/>
  <c r="K694" i="5"/>
  <c r="L694" i="5" s="1"/>
  <c r="N693" i="5"/>
  <c r="M693" i="5"/>
  <c r="K693" i="5"/>
  <c r="L693" i="5" s="1"/>
  <c r="N692" i="5"/>
  <c r="M692" i="5"/>
  <c r="K692" i="5"/>
  <c r="L692" i="5" s="1"/>
  <c r="N691" i="5"/>
  <c r="M691" i="5"/>
  <c r="K691" i="5"/>
  <c r="L691" i="5" s="1"/>
  <c r="N690" i="5"/>
  <c r="M690" i="5"/>
  <c r="L690" i="5"/>
  <c r="K690" i="5"/>
  <c r="N689" i="5"/>
  <c r="M689" i="5"/>
  <c r="K689" i="5"/>
  <c r="L689" i="5" s="1"/>
  <c r="N688" i="5"/>
  <c r="M688" i="5"/>
  <c r="L688" i="5"/>
  <c r="K688" i="5"/>
  <c r="N687" i="5"/>
  <c r="M687" i="5"/>
  <c r="K687" i="5"/>
  <c r="L687" i="5" s="1"/>
  <c r="N686" i="5"/>
  <c r="M686" i="5"/>
  <c r="K686" i="5"/>
  <c r="L686" i="5" s="1"/>
  <c r="N685" i="5"/>
  <c r="M685" i="5"/>
  <c r="K685" i="5"/>
  <c r="L685" i="5" s="1"/>
  <c r="N684" i="5"/>
  <c r="M684" i="5"/>
  <c r="K684" i="5"/>
  <c r="L684" i="5" s="1"/>
  <c r="N683" i="5"/>
  <c r="M683" i="5"/>
  <c r="L683" i="5"/>
  <c r="K683" i="5"/>
  <c r="N682" i="5"/>
  <c r="M682" i="5"/>
  <c r="L682" i="5"/>
  <c r="K682" i="5"/>
  <c r="N681" i="5"/>
  <c r="M681" i="5"/>
  <c r="K681" i="5"/>
  <c r="L681" i="5" s="1"/>
  <c r="N680" i="5"/>
  <c r="M680" i="5"/>
  <c r="K680" i="5"/>
  <c r="L680" i="5" s="1"/>
  <c r="N679" i="5"/>
  <c r="M679" i="5"/>
  <c r="K679" i="5"/>
  <c r="L679" i="5" s="1"/>
  <c r="N678" i="5"/>
  <c r="M678" i="5"/>
  <c r="K678" i="5"/>
  <c r="L678" i="5" s="1"/>
  <c r="N677" i="5"/>
  <c r="M677" i="5"/>
  <c r="K677" i="5"/>
  <c r="L677" i="5" s="1"/>
  <c r="N676" i="5"/>
  <c r="M676" i="5"/>
  <c r="K676" i="5"/>
  <c r="L676" i="5" s="1"/>
  <c r="N675" i="5"/>
  <c r="M675" i="5"/>
  <c r="K675" i="5"/>
  <c r="L675" i="5" s="1"/>
  <c r="N674" i="5"/>
  <c r="M674" i="5"/>
  <c r="L674" i="5"/>
  <c r="K674" i="5"/>
  <c r="N673" i="5"/>
  <c r="M673" i="5"/>
  <c r="K673" i="5"/>
  <c r="L673" i="5" s="1"/>
  <c r="N672" i="5"/>
  <c r="M672" i="5"/>
  <c r="K672" i="5"/>
  <c r="L672" i="5" s="1"/>
  <c r="N671" i="5"/>
  <c r="M671" i="5"/>
  <c r="K671" i="5"/>
  <c r="L671" i="5" s="1"/>
  <c r="N670" i="5"/>
  <c r="M670" i="5"/>
  <c r="K670" i="5"/>
  <c r="L670" i="5" s="1"/>
  <c r="N669" i="5"/>
  <c r="M669" i="5"/>
  <c r="L669" i="5"/>
  <c r="K669" i="5"/>
  <c r="N668" i="5"/>
  <c r="M668" i="5"/>
  <c r="K668" i="5"/>
  <c r="L668" i="5" s="1"/>
  <c r="N667" i="5"/>
  <c r="M667" i="5"/>
  <c r="K667" i="5"/>
  <c r="L667" i="5" s="1"/>
  <c r="N666" i="5"/>
  <c r="M666" i="5"/>
  <c r="L666" i="5"/>
  <c r="K666" i="5"/>
  <c r="N665" i="5"/>
  <c r="M665" i="5"/>
  <c r="K665" i="5"/>
  <c r="L665" i="5" s="1"/>
  <c r="N664" i="5"/>
  <c r="M664" i="5"/>
  <c r="L664" i="5"/>
  <c r="K664" i="5"/>
  <c r="N663" i="5"/>
  <c r="M663" i="5"/>
  <c r="K663" i="5"/>
  <c r="L663" i="5" s="1"/>
  <c r="N662" i="5"/>
  <c r="M662" i="5"/>
  <c r="K662" i="5"/>
  <c r="L662" i="5" s="1"/>
  <c r="N661" i="5"/>
  <c r="M661" i="5"/>
  <c r="K661" i="5"/>
  <c r="L661" i="5" s="1"/>
  <c r="N660" i="5"/>
  <c r="M660" i="5"/>
  <c r="K660" i="5"/>
  <c r="L660" i="5" s="1"/>
  <c r="N659" i="5"/>
  <c r="M659" i="5"/>
  <c r="K659" i="5"/>
  <c r="L659" i="5" s="1"/>
  <c r="N658" i="5"/>
  <c r="M658" i="5"/>
  <c r="L658" i="5"/>
  <c r="K658" i="5"/>
  <c r="N657" i="5"/>
  <c r="M657" i="5"/>
  <c r="K657" i="5"/>
  <c r="L657" i="5" s="1"/>
  <c r="N656" i="5"/>
  <c r="M656" i="5"/>
  <c r="K656" i="5"/>
  <c r="L656" i="5" s="1"/>
  <c r="N655" i="5"/>
  <c r="M655" i="5"/>
  <c r="L655" i="5"/>
  <c r="K655" i="5"/>
  <c r="N654" i="5"/>
  <c r="M654" i="5"/>
  <c r="K654" i="5"/>
  <c r="L654" i="5" s="1"/>
  <c r="N653" i="5"/>
  <c r="M653" i="5"/>
  <c r="K653" i="5"/>
  <c r="L653" i="5" s="1"/>
  <c r="N652" i="5"/>
  <c r="M652" i="5"/>
  <c r="K652" i="5"/>
  <c r="L652" i="5" s="1"/>
  <c r="N651" i="5"/>
  <c r="M651" i="5"/>
  <c r="K651" i="5"/>
  <c r="L651" i="5" s="1"/>
  <c r="N650" i="5"/>
  <c r="M650" i="5"/>
  <c r="L650" i="5"/>
  <c r="K650" i="5"/>
  <c r="N649" i="5"/>
  <c r="M649" i="5"/>
  <c r="K649" i="5"/>
  <c r="L649" i="5" s="1"/>
  <c r="N648" i="5"/>
  <c r="M648" i="5"/>
  <c r="K648" i="5"/>
  <c r="L648" i="5" s="1"/>
  <c r="N647" i="5"/>
  <c r="M647" i="5"/>
  <c r="K647" i="5"/>
  <c r="L647" i="5" s="1"/>
  <c r="N646" i="5"/>
  <c r="M646" i="5"/>
  <c r="K646" i="5"/>
  <c r="L646" i="5" s="1"/>
  <c r="N645" i="5"/>
  <c r="M645" i="5"/>
  <c r="K645" i="5"/>
  <c r="L645" i="5" s="1"/>
  <c r="N644" i="5"/>
  <c r="M644" i="5"/>
  <c r="K644" i="5"/>
  <c r="L644" i="5" s="1"/>
  <c r="N643" i="5"/>
  <c r="M643" i="5"/>
  <c r="K643" i="5"/>
  <c r="L643" i="5" s="1"/>
  <c r="N642" i="5"/>
  <c r="M642" i="5"/>
  <c r="L642" i="5"/>
  <c r="K642" i="5"/>
  <c r="N641" i="5"/>
  <c r="M641" i="5"/>
  <c r="K641" i="5"/>
  <c r="L641" i="5" s="1"/>
  <c r="N640" i="5"/>
  <c r="M640" i="5"/>
  <c r="K640" i="5"/>
  <c r="L640" i="5" s="1"/>
  <c r="N639" i="5"/>
  <c r="M639" i="5"/>
  <c r="K639" i="5"/>
  <c r="L639" i="5" s="1"/>
  <c r="N638" i="5"/>
  <c r="M638" i="5"/>
  <c r="K638" i="5"/>
  <c r="L638" i="5" s="1"/>
  <c r="N637" i="5"/>
  <c r="M637" i="5"/>
  <c r="K637" i="5"/>
  <c r="L637" i="5" s="1"/>
  <c r="N636" i="5"/>
  <c r="M636" i="5"/>
  <c r="L636" i="5"/>
  <c r="K636" i="5"/>
  <c r="N635" i="5"/>
  <c r="M635" i="5"/>
  <c r="K635" i="5"/>
  <c r="L635" i="5" s="1"/>
  <c r="N634" i="5"/>
  <c r="M634" i="5"/>
  <c r="L634" i="5"/>
  <c r="K634" i="5"/>
  <c r="N633" i="5"/>
  <c r="M633" i="5"/>
  <c r="K633" i="5"/>
  <c r="L633" i="5" s="1"/>
  <c r="N632" i="5"/>
  <c r="M632" i="5"/>
  <c r="K632" i="5"/>
  <c r="L632" i="5" s="1"/>
  <c r="N631" i="5"/>
  <c r="M631" i="5"/>
  <c r="L631" i="5"/>
  <c r="K631" i="5"/>
  <c r="N630" i="5"/>
  <c r="M630" i="5"/>
  <c r="K630" i="5"/>
  <c r="L630" i="5" s="1"/>
  <c r="N629" i="5"/>
  <c r="M629" i="5"/>
  <c r="K629" i="5"/>
  <c r="L629" i="5" s="1"/>
  <c r="N628" i="5"/>
  <c r="M628" i="5"/>
  <c r="K628" i="5"/>
  <c r="L628" i="5" s="1"/>
  <c r="N627" i="5"/>
  <c r="M627" i="5"/>
  <c r="K627" i="5"/>
  <c r="L627" i="5" s="1"/>
  <c r="N626" i="5"/>
  <c r="M626" i="5"/>
  <c r="L626" i="5"/>
  <c r="K626" i="5"/>
  <c r="N625" i="5"/>
  <c r="M625" i="5"/>
  <c r="K625" i="5"/>
  <c r="L625" i="5" s="1"/>
  <c r="N624" i="5"/>
  <c r="M624" i="5"/>
  <c r="K624" i="5"/>
  <c r="L624" i="5" s="1"/>
  <c r="N623" i="5"/>
  <c r="M623" i="5"/>
  <c r="K623" i="5"/>
  <c r="L623" i="5" s="1"/>
  <c r="N622" i="5"/>
  <c r="M622" i="5"/>
  <c r="L622" i="5"/>
  <c r="K622" i="5"/>
  <c r="N621" i="5"/>
  <c r="M621" i="5"/>
  <c r="K621" i="5"/>
  <c r="L621" i="5" s="1"/>
  <c r="N620" i="5"/>
  <c r="M620" i="5"/>
  <c r="K620" i="5"/>
  <c r="L620" i="5" s="1"/>
  <c r="N619" i="5"/>
  <c r="M619" i="5"/>
  <c r="K619" i="5"/>
  <c r="L619" i="5" s="1"/>
  <c r="N618" i="5"/>
  <c r="M618" i="5"/>
  <c r="L618" i="5"/>
  <c r="K618" i="5"/>
  <c r="N617" i="5"/>
  <c r="M617" i="5"/>
  <c r="K617" i="5"/>
  <c r="L617" i="5" s="1"/>
  <c r="N616" i="5"/>
  <c r="M616" i="5"/>
  <c r="L616" i="5"/>
  <c r="K616" i="5"/>
  <c r="N615" i="5"/>
  <c r="M615" i="5"/>
  <c r="K615" i="5"/>
  <c r="L615" i="5" s="1"/>
  <c r="N614" i="5"/>
  <c r="M614" i="5"/>
  <c r="K614" i="5"/>
  <c r="L614" i="5" s="1"/>
  <c r="N613" i="5"/>
  <c r="M613" i="5"/>
  <c r="K613" i="5"/>
  <c r="L613" i="5" s="1"/>
  <c r="N612" i="5"/>
  <c r="M612" i="5"/>
  <c r="K612" i="5"/>
  <c r="L612" i="5" s="1"/>
  <c r="N611" i="5"/>
  <c r="M611" i="5"/>
  <c r="K611" i="5"/>
  <c r="L611" i="5" s="1"/>
  <c r="N610" i="5"/>
  <c r="M610" i="5"/>
  <c r="L610" i="5"/>
  <c r="K610" i="5"/>
  <c r="N609" i="5"/>
  <c r="M609" i="5"/>
  <c r="K609" i="5"/>
  <c r="L609" i="5" s="1"/>
  <c r="N608" i="5"/>
  <c r="M608" i="5"/>
  <c r="K608" i="5"/>
  <c r="L608" i="5" s="1"/>
  <c r="N607" i="5"/>
  <c r="M607" i="5"/>
  <c r="K607" i="5"/>
  <c r="L607" i="5" s="1"/>
  <c r="N606" i="5"/>
  <c r="M606" i="5"/>
  <c r="K606" i="5"/>
  <c r="L606" i="5" s="1"/>
  <c r="N605" i="5"/>
  <c r="M605" i="5"/>
  <c r="K605" i="5"/>
  <c r="L605" i="5" s="1"/>
  <c r="N604" i="5"/>
  <c r="M604" i="5"/>
  <c r="K604" i="5"/>
  <c r="L604" i="5" s="1"/>
  <c r="N603" i="5"/>
  <c r="M603" i="5"/>
  <c r="L603" i="5"/>
  <c r="K603" i="5"/>
  <c r="N602" i="5"/>
  <c r="M602" i="5"/>
  <c r="L602" i="5"/>
  <c r="K602" i="5"/>
  <c r="N601" i="5"/>
  <c r="M601" i="5"/>
  <c r="K601" i="5"/>
  <c r="L601" i="5" s="1"/>
  <c r="N600" i="5"/>
  <c r="M600" i="5"/>
  <c r="K600" i="5"/>
  <c r="L600" i="5" s="1"/>
  <c r="N599" i="5"/>
  <c r="M599" i="5"/>
  <c r="K599" i="5"/>
  <c r="L599" i="5" s="1"/>
  <c r="N598" i="5"/>
  <c r="M598" i="5"/>
  <c r="L598" i="5"/>
  <c r="K598" i="5"/>
  <c r="N597" i="5"/>
  <c r="M597" i="5"/>
  <c r="K597" i="5"/>
  <c r="L597" i="5" s="1"/>
  <c r="N596" i="5"/>
  <c r="M596" i="5"/>
  <c r="K596" i="5"/>
  <c r="L596" i="5" s="1"/>
  <c r="N595" i="5"/>
  <c r="M595" i="5"/>
  <c r="K595" i="5"/>
  <c r="L595" i="5" s="1"/>
  <c r="N594" i="5"/>
  <c r="M594" i="5"/>
  <c r="L594" i="5"/>
  <c r="K594" i="5"/>
  <c r="N593" i="5"/>
  <c r="M593" i="5"/>
  <c r="K593" i="5"/>
  <c r="L593" i="5" s="1"/>
  <c r="N592" i="5"/>
  <c r="M592" i="5"/>
  <c r="L592" i="5"/>
  <c r="K592" i="5"/>
  <c r="N591" i="5"/>
  <c r="M591" i="5"/>
  <c r="K591" i="5"/>
  <c r="L591" i="5" s="1"/>
  <c r="N590" i="5"/>
  <c r="M590" i="5"/>
  <c r="K590" i="5"/>
  <c r="L590" i="5" s="1"/>
  <c r="N589" i="5"/>
  <c r="M589" i="5"/>
  <c r="L589" i="5"/>
  <c r="K589" i="5"/>
  <c r="N588" i="5"/>
  <c r="M588" i="5"/>
  <c r="K588" i="5"/>
  <c r="L588" i="5" s="1"/>
  <c r="N587" i="5"/>
  <c r="M587" i="5"/>
  <c r="K587" i="5"/>
  <c r="L587" i="5" s="1"/>
  <c r="N586" i="5"/>
  <c r="M586" i="5"/>
  <c r="L586" i="5"/>
  <c r="K586" i="5"/>
  <c r="N585" i="5"/>
  <c r="M585" i="5"/>
  <c r="K585" i="5"/>
  <c r="L585" i="5" s="1"/>
  <c r="N584" i="5"/>
  <c r="M584" i="5"/>
  <c r="K584" i="5"/>
  <c r="L584" i="5" s="1"/>
  <c r="N583" i="5"/>
  <c r="M583" i="5"/>
  <c r="L583" i="5"/>
  <c r="K583" i="5"/>
  <c r="N582" i="5"/>
  <c r="M582" i="5"/>
  <c r="K582" i="5"/>
  <c r="L582" i="5" s="1"/>
  <c r="N581" i="5"/>
  <c r="M581" i="5"/>
  <c r="K581" i="5"/>
  <c r="L581" i="5" s="1"/>
  <c r="N580" i="5"/>
  <c r="M580" i="5"/>
  <c r="K580" i="5"/>
  <c r="L580" i="5" s="1"/>
  <c r="N579" i="5"/>
  <c r="M579" i="5"/>
  <c r="K579" i="5"/>
  <c r="L579" i="5" s="1"/>
  <c r="N578" i="5"/>
  <c r="M578" i="5"/>
  <c r="L578" i="5"/>
  <c r="K578" i="5"/>
  <c r="N577" i="5"/>
  <c r="M577" i="5"/>
  <c r="K577" i="5"/>
  <c r="L577" i="5" s="1"/>
  <c r="N576" i="5"/>
  <c r="M576" i="5"/>
  <c r="K576" i="5"/>
  <c r="L576" i="5" s="1"/>
  <c r="N575" i="5"/>
  <c r="M575" i="5"/>
  <c r="K575" i="5"/>
  <c r="L575" i="5" s="1"/>
  <c r="N574" i="5"/>
  <c r="M574" i="5"/>
  <c r="K574" i="5"/>
  <c r="L574" i="5" s="1"/>
  <c r="N573" i="5"/>
  <c r="M573" i="5"/>
  <c r="K573" i="5"/>
  <c r="L573" i="5" s="1"/>
  <c r="N572" i="5"/>
  <c r="M572" i="5"/>
  <c r="K572" i="5"/>
  <c r="L572" i="5" s="1"/>
  <c r="N571" i="5"/>
  <c r="M571" i="5"/>
  <c r="K571" i="5"/>
  <c r="L571" i="5" s="1"/>
  <c r="N570" i="5"/>
  <c r="M570" i="5"/>
  <c r="L570" i="5"/>
  <c r="K570" i="5"/>
  <c r="N569" i="5"/>
  <c r="M569" i="5"/>
  <c r="K569" i="5"/>
  <c r="L569" i="5" s="1"/>
  <c r="N568" i="5"/>
  <c r="M568" i="5"/>
  <c r="K568" i="5"/>
  <c r="L568" i="5" s="1"/>
  <c r="N567" i="5"/>
  <c r="M567" i="5"/>
  <c r="K567" i="5"/>
  <c r="L567" i="5" s="1"/>
  <c r="N566" i="5"/>
  <c r="M566" i="5"/>
  <c r="K566" i="5"/>
  <c r="L566" i="5" s="1"/>
  <c r="N565" i="5"/>
  <c r="M565" i="5"/>
  <c r="L565" i="5"/>
  <c r="K565" i="5"/>
  <c r="N564" i="5"/>
  <c r="M564" i="5"/>
  <c r="K564" i="5"/>
  <c r="L564" i="5" s="1"/>
  <c r="N563" i="5"/>
  <c r="M563" i="5"/>
  <c r="K563" i="5"/>
  <c r="L563" i="5" s="1"/>
  <c r="N562" i="5"/>
  <c r="M562" i="5"/>
  <c r="L562" i="5"/>
  <c r="K562" i="5"/>
  <c r="N561" i="5"/>
  <c r="M561" i="5"/>
  <c r="K561" i="5"/>
  <c r="L561" i="5" s="1"/>
  <c r="N560" i="5"/>
  <c r="M560" i="5"/>
  <c r="K560" i="5"/>
  <c r="L560" i="5" s="1"/>
  <c r="N559" i="5"/>
  <c r="M559" i="5"/>
  <c r="L559" i="5"/>
  <c r="K559" i="5"/>
  <c r="N558" i="5"/>
  <c r="M558" i="5"/>
  <c r="K558" i="5"/>
  <c r="L558" i="5" s="1"/>
  <c r="N557" i="5"/>
  <c r="M557" i="5"/>
  <c r="K557" i="5"/>
  <c r="L557" i="5" s="1"/>
  <c r="N556" i="5"/>
  <c r="M556" i="5"/>
  <c r="L556" i="5"/>
  <c r="K556" i="5"/>
  <c r="N555" i="5"/>
  <c r="M555" i="5"/>
  <c r="K555" i="5"/>
  <c r="L555" i="5" s="1"/>
  <c r="N554" i="5"/>
  <c r="M554" i="5"/>
  <c r="L554" i="5"/>
  <c r="K554" i="5"/>
  <c r="N553" i="5"/>
  <c r="M553" i="5"/>
  <c r="K553" i="5"/>
  <c r="L553" i="5" s="1"/>
  <c r="N552" i="5"/>
  <c r="M552" i="5"/>
  <c r="K552" i="5"/>
  <c r="L552" i="5" s="1"/>
  <c r="N551" i="5"/>
  <c r="M551" i="5"/>
  <c r="K551" i="5"/>
  <c r="L551" i="5" s="1"/>
  <c r="N550" i="5"/>
  <c r="M550" i="5"/>
  <c r="L550" i="5"/>
  <c r="K550" i="5"/>
  <c r="N549" i="5"/>
  <c r="M549" i="5"/>
  <c r="K549" i="5"/>
  <c r="L549" i="5" s="1"/>
  <c r="N548" i="5"/>
  <c r="M548" i="5"/>
  <c r="K548" i="5"/>
  <c r="L548" i="5" s="1"/>
  <c r="N547" i="5"/>
  <c r="M547" i="5"/>
  <c r="K547" i="5"/>
  <c r="L547" i="5" s="1"/>
  <c r="N546" i="5"/>
  <c r="M546" i="5"/>
  <c r="L546" i="5"/>
  <c r="K546" i="5"/>
  <c r="N545" i="5"/>
  <c r="M545" i="5"/>
  <c r="K545" i="5"/>
  <c r="L545" i="5" s="1"/>
  <c r="N544" i="5"/>
  <c r="M544" i="5"/>
  <c r="K544" i="5"/>
  <c r="L544" i="5" s="1"/>
  <c r="N543" i="5"/>
  <c r="M543" i="5"/>
  <c r="K543" i="5"/>
  <c r="L543" i="5" s="1"/>
  <c r="N542" i="5"/>
  <c r="M542" i="5"/>
  <c r="K542" i="5"/>
  <c r="L542" i="5" s="1"/>
  <c r="N541" i="5"/>
  <c r="M541" i="5"/>
  <c r="K541" i="5"/>
  <c r="L541" i="5" s="1"/>
  <c r="N540" i="5"/>
  <c r="M540" i="5"/>
  <c r="K540" i="5"/>
  <c r="L540" i="5" s="1"/>
  <c r="N539" i="5"/>
  <c r="M539" i="5"/>
  <c r="K539" i="5"/>
  <c r="L539" i="5" s="1"/>
  <c r="N538" i="5"/>
  <c r="M538" i="5"/>
  <c r="L538" i="5"/>
  <c r="K538" i="5"/>
  <c r="N537" i="5"/>
  <c r="M537" i="5"/>
  <c r="K537" i="5"/>
  <c r="L537" i="5" s="1"/>
  <c r="N536" i="5"/>
  <c r="M536" i="5"/>
  <c r="K536" i="5"/>
  <c r="L536" i="5" s="1"/>
  <c r="N535" i="5"/>
  <c r="M535" i="5"/>
  <c r="K535" i="5"/>
  <c r="L535" i="5" s="1"/>
  <c r="N534" i="5"/>
  <c r="M534" i="5"/>
  <c r="K534" i="5"/>
  <c r="L534" i="5" s="1"/>
  <c r="N533" i="5"/>
  <c r="M533" i="5"/>
  <c r="K533" i="5"/>
  <c r="L533" i="5" s="1"/>
  <c r="N532" i="5"/>
  <c r="M532" i="5"/>
  <c r="L532" i="5"/>
  <c r="K532" i="5"/>
  <c r="N531" i="5"/>
  <c r="M531" i="5"/>
  <c r="K531" i="5"/>
  <c r="L531" i="5" s="1"/>
  <c r="N530" i="5"/>
  <c r="M530" i="5"/>
  <c r="L530" i="5"/>
  <c r="K530" i="5"/>
  <c r="N529" i="5"/>
  <c r="M529" i="5"/>
  <c r="K529" i="5"/>
  <c r="L529" i="5" s="1"/>
  <c r="N528" i="5"/>
  <c r="M528" i="5"/>
  <c r="K528" i="5"/>
  <c r="L528" i="5" s="1"/>
  <c r="N527" i="5"/>
  <c r="M527" i="5"/>
  <c r="K527" i="5"/>
  <c r="L527" i="5" s="1"/>
  <c r="N526" i="5"/>
  <c r="M526" i="5"/>
  <c r="L526" i="5"/>
  <c r="K526" i="5"/>
  <c r="N525" i="5"/>
  <c r="M525" i="5"/>
  <c r="K525" i="5"/>
  <c r="L525" i="5" s="1"/>
  <c r="N524" i="5"/>
  <c r="M524" i="5"/>
  <c r="K524" i="5"/>
  <c r="L524" i="5" s="1"/>
  <c r="N523" i="5"/>
  <c r="M523" i="5"/>
  <c r="L523" i="5"/>
  <c r="K523" i="5"/>
  <c r="N522" i="5"/>
  <c r="M522" i="5"/>
  <c r="L522" i="5"/>
  <c r="K522" i="5"/>
  <c r="N521" i="5"/>
  <c r="M521" i="5"/>
  <c r="K521" i="5"/>
  <c r="L521" i="5" s="1"/>
  <c r="N520" i="5"/>
  <c r="M520" i="5"/>
  <c r="K520" i="5"/>
  <c r="L520" i="5" s="1"/>
  <c r="N519" i="5"/>
  <c r="M519" i="5"/>
  <c r="K519" i="5"/>
  <c r="L519" i="5" s="1"/>
  <c r="N518" i="5"/>
  <c r="M518" i="5"/>
  <c r="K518" i="5"/>
  <c r="L518" i="5" s="1"/>
  <c r="N517" i="5"/>
  <c r="M517" i="5"/>
  <c r="L517" i="5"/>
  <c r="K517" i="5"/>
  <c r="N516" i="5"/>
  <c r="M516" i="5"/>
  <c r="K516" i="5"/>
  <c r="L516" i="5" s="1"/>
  <c r="N515" i="5"/>
  <c r="M515" i="5"/>
  <c r="K515" i="5"/>
  <c r="L515" i="5" s="1"/>
  <c r="N514" i="5"/>
  <c r="M514" i="5"/>
  <c r="L514" i="5"/>
  <c r="K514" i="5"/>
  <c r="N513" i="5"/>
  <c r="M513" i="5"/>
  <c r="K513" i="5"/>
  <c r="L513" i="5" s="1"/>
  <c r="N512" i="5"/>
  <c r="M512" i="5"/>
  <c r="L512" i="5"/>
  <c r="K512" i="5"/>
  <c r="N511" i="5"/>
  <c r="M511" i="5"/>
  <c r="K511" i="5"/>
  <c r="L511" i="5" s="1"/>
  <c r="N510" i="5"/>
  <c r="M510" i="5"/>
  <c r="K510" i="5"/>
  <c r="L510" i="5" s="1"/>
  <c r="N509" i="5"/>
  <c r="M509" i="5"/>
  <c r="K509" i="5"/>
  <c r="L509" i="5" s="1"/>
  <c r="N508" i="5"/>
  <c r="M508" i="5"/>
  <c r="K508" i="5"/>
  <c r="L508" i="5" s="1"/>
  <c r="N507" i="5"/>
  <c r="M507" i="5"/>
  <c r="K507" i="5"/>
  <c r="L507" i="5" s="1"/>
  <c r="N506" i="5"/>
  <c r="M506" i="5"/>
  <c r="L506" i="5"/>
  <c r="K506" i="5"/>
  <c r="N505" i="5"/>
  <c r="M505" i="5"/>
  <c r="K505" i="5"/>
  <c r="L505" i="5" s="1"/>
  <c r="N504" i="5"/>
  <c r="M504" i="5"/>
  <c r="K504" i="5"/>
  <c r="L504" i="5" s="1"/>
  <c r="N503" i="5"/>
  <c r="M503" i="5"/>
  <c r="K503" i="5"/>
  <c r="L503" i="5" s="1"/>
  <c r="N502" i="5"/>
  <c r="M502" i="5"/>
  <c r="K502" i="5"/>
  <c r="L502" i="5" s="1"/>
  <c r="N501" i="5"/>
  <c r="M501" i="5"/>
  <c r="K501" i="5"/>
  <c r="L501" i="5" s="1"/>
  <c r="N500" i="5"/>
  <c r="M500" i="5"/>
  <c r="K500" i="5"/>
  <c r="L500" i="5" s="1"/>
  <c r="N499" i="5"/>
  <c r="M499" i="5"/>
  <c r="L499" i="5"/>
  <c r="K499" i="5"/>
  <c r="N498" i="5"/>
  <c r="M498" i="5"/>
  <c r="L498" i="5"/>
  <c r="K498" i="5"/>
  <c r="N497" i="5"/>
  <c r="M497" i="5"/>
  <c r="K497" i="5"/>
  <c r="L497" i="5" s="1"/>
  <c r="N496" i="5"/>
  <c r="M496" i="5"/>
  <c r="K496" i="5"/>
  <c r="L496" i="5" s="1"/>
  <c r="N495" i="5"/>
  <c r="M495" i="5"/>
  <c r="K495" i="5"/>
  <c r="L495" i="5" s="1"/>
  <c r="N494" i="5"/>
  <c r="M494" i="5"/>
  <c r="K494" i="5"/>
  <c r="L494" i="5" s="1"/>
  <c r="N493" i="5"/>
  <c r="M493" i="5"/>
  <c r="L493" i="5"/>
  <c r="K493" i="5"/>
  <c r="N492" i="5"/>
  <c r="M492" i="5"/>
  <c r="K492" i="5"/>
  <c r="L492" i="5" s="1"/>
  <c r="N491" i="5"/>
  <c r="M491" i="5"/>
  <c r="K491" i="5"/>
  <c r="L491" i="5" s="1"/>
  <c r="N490" i="5"/>
  <c r="M490" i="5"/>
  <c r="L490" i="5"/>
  <c r="K490" i="5"/>
  <c r="N489" i="5"/>
  <c r="M489" i="5"/>
  <c r="K489" i="5"/>
  <c r="L489" i="5" s="1"/>
  <c r="N488" i="5"/>
  <c r="M488" i="5"/>
  <c r="K488" i="5"/>
  <c r="L488" i="5" s="1"/>
  <c r="N487" i="5"/>
  <c r="M487" i="5"/>
  <c r="K487" i="5"/>
  <c r="L487" i="5" s="1"/>
  <c r="N486" i="5"/>
  <c r="M486" i="5"/>
  <c r="K486" i="5"/>
  <c r="L486" i="5" s="1"/>
  <c r="N485" i="5"/>
  <c r="M485" i="5"/>
  <c r="K485" i="5"/>
  <c r="L485" i="5" s="1"/>
  <c r="N484" i="5"/>
  <c r="M484" i="5"/>
  <c r="L484" i="5"/>
  <c r="K484" i="5"/>
  <c r="N483" i="5"/>
  <c r="M483" i="5"/>
  <c r="K483" i="5"/>
  <c r="L483" i="5" s="1"/>
  <c r="N482" i="5"/>
  <c r="M482" i="5"/>
  <c r="L482" i="5"/>
  <c r="K482" i="5"/>
  <c r="N481" i="5"/>
  <c r="M481" i="5"/>
  <c r="K481" i="5"/>
  <c r="L481" i="5" s="1"/>
  <c r="N480" i="5"/>
  <c r="M480" i="5"/>
  <c r="K480" i="5"/>
  <c r="L480" i="5" s="1"/>
  <c r="N479" i="5"/>
  <c r="M479" i="5"/>
  <c r="L479" i="5"/>
  <c r="K479" i="5"/>
  <c r="N478" i="5"/>
  <c r="M478" i="5"/>
  <c r="K478" i="5"/>
  <c r="L478" i="5" s="1"/>
  <c r="N477" i="5"/>
  <c r="M477" i="5"/>
  <c r="K477" i="5"/>
  <c r="L477" i="5" s="1"/>
  <c r="N476" i="5"/>
  <c r="M476" i="5"/>
  <c r="K476" i="5"/>
  <c r="L476" i="5" s="1"/>
  <c r="N475" i="5"/>
  <c r="M475" i="5"/>
  <c r="K475" i="5"/>
  <c r="L475" i="5" s="1"/>
  <c r="N474" i="5"/>
  <c r="M474" i="5"/>
  <c r="L474" i="5"/>
  <c r="K474" i="5"/>
  <c r="N473" i="5"/>
  <c r="M473" i="5"/>
  <c r="K473" i="5"/>
  <c r="L473" i="5" s="1"/>
  <c r="N472" i="5"/>
  <c r="M472" i="5"/>
  <c r="K472" i="5"/>
  <c r="L472" i="5" s="1"/>
  <c r="N471" i="5"/>
  <c r="M471" i="5"/>
  <c r="K471" i="5"/>
  <c r="L471" i="5" s="1"/>
  <c r="N470" i="5"/>
  <c r="M470" i="5"/>
  <c r="K470" i="5"/>
  <c r="L470" i="5" s="1"/>
  <c r="N469" i="5"/>
  <c r="M469" i="5"/>
  <c r="K469" i="5"/>
  <c r="L469" i="5" s="1"/>
  <c r="N468" i="5"/>
  <c r="M468" i="5"/>
  <c r="K468" i="5"/>
  <c r="L468" i="5" s="1"/>
  <c r="N467" i="5"/>
  <c r="M467" i="5"/>
  <c r="K467" i="5"/>
  <c r="L467" i="5" s="1"/>
  <c r="N466" i="5"/>
  <c r="M466" i="5"/>
  <c r="L466" i="5"/>
  <c r="K466" i="5"/>
  <c r="N465" i="5"/>
  <c r="M465" i="5"/>
  <c r="K465" i="5"/>
  <c r="L465" i="5" s="1"/>
  <c r="N464" i="5"/>
  <c r="M464" i="5"/>
  <c r="K464" i="5"/>
  <c r="L464" i="5" s="1"/>
  <c r="N463" i="5"/>
  <c r="M463" i="5"/>
  <c r="K463" i="5"/>
  <c r="L463" i="5" s="1"/>
  <c r="N462" i="5"/>
  <c r="M462" i="5"/>
  <c r="K462" i="5"/>
  <c r="L462" i="5" s="1"/>
  <c r="N461" i="5"/>
  <c r="M461" i="5"/>
  <c r="K461" i="5"/>
  <c r="L461" i="5" s="1"/>
  <c r="N460" i="5"/>
  <c r="M460" i="5"/>
  <c r="L460" i="5"/>
  <c r="K460" i="5"/>
  <c r="N459" i="5"/>
  <c r="M459" i="5"/>
  <c r="K459" i="5"/>
  <c r="L459" i="5" s="1"/>
  <c r="N458" i="5"/>
  <c r="M458" i="5"/>
  <c r="L458" i="5"/>
  <c r="K458" i="5"/>
  <c r="N457" i="5"/>
  <c r="M457" i="5"/>
  <c r="K457" i="5"/>
  <c r="L457" i="5" s="1"/>
  <c r="N456" i="5"/>
  <c r="M456" i="5"/>
  <c r="K456" i="5"/>
  <c r="L456" i="5" s="1"/>
  <c r="N455" i="5"/>
  <c r="M455" i="5"/>
  <c r="K455" i="5"/>
  <c r="L455" i="5" s="1"/>
  <c r="N454" i="5"/>
  <c r="M454" i="5"/>
  <c r="K454" i="5"/>
  <c r="L454" i="5" s="1"/>
  <c r="N453" i="5"/>
  <c r="M453" i="5"/>
  <c r="K453" i="5"/>
  <c r="L453" i="5" s="1"/>
  <c r="N452" i="5"/>
  <c r="M452" i="5"/>
  <c r="K452" i="5"/>
  <c r="L452" i="5" s="1"/>
  <c r="N451" i="5"/>
  <c r="M451" i="5"/>
  <c r="L451" i="5"/>
  <c r="K451" i="5"/>
  <c r="N450" i="5"/>
  <c r="M450" i="5"/>
  <c r="L450" i="5"/>
  <c r="K450" i="5"/>
  <c r="N449" i="5"/>
  <c r="M449" i="5"/>
  <c r="K449" i="5"/>
  <c r="L449" i="5" s="1"/>
  <c r="N448" i="5"/>
  <c r="M448" i="5"/>
  <c r="L448" i="5"/>
  <c r="K448" i="5"/>
  <c r="N447" i="5"/>
  <c r="M447" i="5"/>
  <c r="K447" i="5"/>
  <c r="L447" i="5" s="1"/>
  <c r="N446" i="5"/>
  <c r="M446" i="5"/>
  <c r="L446" i="5"/>
  <c r="K446" i="5"/>
  <c r="N445" i="5"/>
  <c r="M445" i="5"/>
  <c r="K445" i="5"/>
  <c r="L445" i="5" s="1"/>
  <c r="N444" i="5"/>
  <c r="M444" i="5"/>
  <c r="K444" i="5"/>
  <c r="L444" i="5" s="1"/>
  <c r="N443" i="5"/>
  <c r="M443" i="5"/>
  <c r="K443" i="5"/>
  <c r="L443" i="5" s="1"/>
  <c r="N442" i="5"/>
  <c r="M442" i="5"/>
  <c r="L442" i="5"/>
  <c r="K442" i="5"/>
  <c r="N441" i="5"/>
  <c r="M441" i="5"/>
  <c r="K441" i="5"/>
  <c r="L441" i="5" s="1"/>
  <c r="N440" i="5"/>
  <c r="M440" i="5"/>
  <c r="K440" i="5"/>
  <c r="L440" i="5" s="1"/>
  <c r="N439" i="5"/>
  <c r="M439" i="5"/>
  <c r="K439" i="5"/>
  <c r="L439" i="5" s="1"/>
  <c r="N438" i="5"/>
  <c r="M438" i="5"/>
  <c r="K438" i="5"/>
  <c r="L438" i="5" s="1"/>
  <c r="N437" i="5"/>
  <c r="M437" i="5"/>
  <c r="K437" i="5"/>
  <c r="L437" i="5" s="1"/>
  <c r="N436" i="5"/>
  <c r="M436" i="5"/>
  <c r="K436" i="5"/>
  <c r="L436" i="5" s="1"/>
  <c r="N435" i="5"/>
  <c r="M435" i="5"/>
  <c r="K435" i="5"/>
  <c r="L435" i="5" s="1"/>
  <c r="N434" i="5"/>
  <c r="M434" i="5"/>
  <c r="L434" i="5"/>
  <c r="K434" i="5"/>
  <c r="N433" i="5"/>
  <c r="M433" i="5"/>
  <c r="K433" i="5"/>
  <c r="L433" i="5" s="1"/>
  <c r="N432" i="5"/>
  <c r="M432" i="5"/>
  <c r="L432" i="5"/>
  <c r="K432" i="5"/>
  <c r="N431" i="5"/>
  <c r="M431" i="5"/>
  <c r="K431" i="5"/>
  <c r="L431" i="5" s="1"/>
  <c r="N430" i="5"/>
  <c r="M430" i="5"/>
  <c r="K430" i="5"/>
  <c r="L430" i="5" s="1"/>
  <c r="N429" i="5"/>
  <c r="M429" i="5"/>
  <c r="K429" i="5"/>
  <c r="L429" i="5" s="1"/>
  <c r="N428" i="5"/>
  <c r="M428" i="5"/>
  <c r="K428" i="5"/>
  <c r="L428" i="5" s="1"/>
  <c r="N427" i="5"/>
  <c r="M427" i="5"/>
  <c r="L427" i="5"/>
  <c r="K427" i="5"/>
  <c r="N426" i="5"/>
  <c r="M426" i="5"/>
  <c r="L426" i="5"/>
  <c r="K426" i="5"/>
  <c r="N425" i="5"/>
  <c r="M425" i="5"/>
  <c r="K425" i="5"/>
  <c r="L425" i="5" s="1"/>
  <c r="N424" i="5"/>
  <c r="M424" i="5"/>
  <c r="K424" i="5"/>
  <c r="L424" i="5" s="1"/>
  <c r="N423" i="5"/>
  <c r="M423" i="5"/>
  <c r="K423" i="5"/>
  <c r="L423" i="5" s="1"/>
  <c r="N422" i="5"/>
  <c r="M422" i="5"/>
  <c r="K422" i="5"/>
  <c r="L422" i="5" s="1"/>
  <c r="N421" i="5"/>
  <c r="M421" i="5"/>
  <c r="K421" i="5"/>
  <c r="L421" i="5" s="1"/>
  <c r="N420" i="5"/>
  <c r="M420" i="5"/>
  <c r="K420" i="5"/>
  <c r="L420" i="5" s="1"/>
  <c r="N419" i="5"/>
  <c r="M419" i="5"/>
  <c r="L419" i="5"/>
  <c r="K419" i="5"/>
  <c r="N418" i="5"/>
  <c r="M418" i="5"/>
  <c r="L418" i="5"/>
  <c r="K418" i="5"/>
  <c r="N417" i="5"/>
  <c r="M417" i="5"/>
  <c r="K417" i="5"/>
  <c r="L417" i="5" s="1"/>
  <c r="N416" i="5"/>
  <c r="M416" i="5"/>
  <c r="K416" i="5"/>
  <c r="L416" i="5" s="1"/>
  <c r="N415" i="5"/>
  <c r="M415" i="5"/>
  <c r="L415" i="5"/>
  <c r="K415" i="5"/>
  <c r="N414" i="5"/>
  <c r="M414" i="5"/>
  <c r="K414" i="5"/>
  <c r="L414" i="5" s="1"/>
  <c r="N413" i="5"/>
  <c r="M413" i="5"/>
  <c r="L413" i="5"/>
  <c r="K413" i="5"/>
  <c r="N412" i="5"/>
  <c r="M412" i="5"/>
  <c r="K412" i="5"/>
  <c r="L412" i="5" s="1"/>
  <c r="N411" i="5"/>
  <c r="M411" i="5"/>
  <c r="K411" i="5"/>
  <c r="L411" i="5" s="1"/>
  <c r="N410" i="5"/>
  <c r="M410" i="5"/>
  <c r="L410" i="5"/>
  <c r="K410" i="5"/>
  <c r="N409" i="5"/>
  <c r="M409" i="5"/>
  <c r="K409" i="5"/>
  <c r="L409" i="5" s="1"/>
  <c r="N408" i="5"/>
  <c r="M408" i="5"/>
  <c r="L408" i="5"/>
  <c r="K408" i="5"/>
  <c r="N407" i="5"/>
  <c r="M407" i="5"/>
  <c r="K407" i="5"/>
  <c r="L407" i="5" s="1"/>
  <c r="N406" i="5"/>
  <c r="M406" i="5"/>
  <c r="K406" i="5"/>
  <c r="L406" i="5" s="1"/>
  <c r="N405" i="5"/>
  <c r="M405" i="5"/>
  <c r="K405" i="5"/>
  <c r="L405" i="5" s="1"/>
  <c r="N404" i="5"/>
  <c r="M404" i="5"/>
  <c r="K404" i="5"/>
  <c r="L404" i="5" s="1"/>
  <c r="N403" i="5"/>
  <c r="M403" i="5"/>
  <c r="K403" i="5"/>
  <c r="L403" i="5" s="1"/>
  <c r="N402" i="5"/>
  <c r="M402" i="5"/>
  <c r="L402" i="5"/>
  <c r="K402" i="5"/>
  <c r="N401" i="5"/>
  <c r="M401" i="5"/>
  <c r="K401" i="5"/>
  <c r="L401" i="5" s="1"/>
  <c r="N400" i="5"/>
  <c r="M400" i="5"/>
  <c r="K400" i="5"/>
  <c r="L400" i="5" s="1"/>
  <c r="N399" i="5"/>
  <c r="M399" i="5"/>
  <c r="L399" i="5"/>
  <c r="K399" i="5"/>
  <c r="N398" i="5"/>
  <c r="M398" i="5"/>
  <c r="K398" i="5"/>
  <c r="L398" i="5" s="1"/>
  <c r="N397" i="5"/>
  <c r="M397" i="5"/>
  <c r="K397" i="5"/>
  <c r="L397" i="5" s="1"/>
  <c r="N396" i="5"/>
  <c r="M396" i="5"/>
  <c r="K396" i="5"/>
  <c r="L396" i="5" s="1"/>
  <c r="N395" i="5"/>
  <c r="M395" i="5"/>
  <c r="K395" i="5"/>
  <c r="L395" i="5" s="1"/>
  <c r="N394" i="5"/>
  <c r="M394" i="5"/>
  <c r="L394" i="5"/>
  <c r="K394" i="5"/>
  <c r="N393" i="5"/>
  <c r="M393" i="5"/>
  <c r="K393" i="5"/>
  <c r="L393" i="5" s="1"/>
  <c r="N392" i="5"/>
  <c r="M392" i="5"/>
  <c r="K392" i="5"/>
  <c r="L392" i="5" s="1"/>
  <c r="N391" i="5"/>
  <c r="M391" i="5"/>
  <c r="K391" i="5"/>
  <c r="L391" i="5" s="1"/>
  <c r="N390" i="5"/>
  <c r="M390" i="5"/>
  <c r="K390" i="5"/>
  <c r="L390" i="5" s="1"/>
  <c r="N389" i="5"/>
  <c r="M389" i="5"/>
  <c r="K389" i="5"/>
  <c r="L389" i="5" s="1"/>
  <c r="N388" i="5"/>
  <c r="M388" i="5"/>
  <c r="K388" i="5"/>
  <c r="L388" i="5" s="1"/>
  <c r="N387" i="5"/>
  <c r="M387" i="5"/>
  <c r="K387" i="5"/>
  <c r="L387" i="5" s="1"/>
  <c r="N386" i="5"/>
  <c r="M386" i="5"/>
  <c r="L386" i="5"/>
  <c r="K386" i="5"/>
  <c r="N385" i="5"/>
  <c r="M385" i="5"/>
  <c r="K385" i="5"/>
  <c r="L385" i="5" s="1"/>
  <c r="N384" i="5"/>
  <c r="M384" i="5"/>
  <c r="K384" i="5"/>
  <c r="L384" i="5" s="1"/>
  <c r="N383" i="5"/>
  <c r="M383" i="5"/>
  <c r="K383" i="5"/>
  <c r="L383" i="5" s="1"/>
  <c r="N382" i="5"/>
  <c r="M382" i="5"/>
  <c r="L382" i="5"/>
  <c r="K382" i="5"/>
  <c r="N381" i="5"/>
  <c r="M381" i="5"/>
  <c r="K381" i="5"/>
  <c r="L381" i="5" s="1"/>
  <c r="N380" i="5"/>
  <c r="M380" i="5"/>
  <c r="L380" i="5"/>
  <c r="K380" i="5"/>
  <c r="N379" i="5"/>
  <c r="M379" i="5"/>
  <c r="K379" i="5"/>
  <c r="L379" i="5" s="1"/>
  <c r="N378" i="5"/>
  <c r="M378" i="5"/>
  <c r="L378" i="5"/>
  <c r="K378" i="5"/>
  <c r="N377" i="5"/>
  <c r="M377" i="5"/>
  <c r="K377" i="5"/>
  <c r="L377" i="5" s="1"/>
  <c r="N376" i="5"/>
  <c r="M376" i="5"/>
  <c r="K376" i="5"/>
  <c r="L376" i="5" s="1"/>
  <c r="N375" i="5"/>
  <c r="M375" i="5"/>
  <c r="L375" i="5"/>
  <c r="K375" i="5"/>
  <c r="N374" i="5"/>
  <c r="M374" i="5"/>
  <c r="K374" i="5"/>
  <c r="L374" i="5" s="1"/>
  <c r="N373" i="5"/>
  <c r="M373" i="5"/>
  <c r="K373" i="5"/>
  <c r="L373" i="5" s="1"/>
  <c r="N372" i="5"/>
  <c r="M372" i="5"/>
  <c r="K372" i="5"/>
  <c r="L372" i="5" s="1"/>
  <c r="N371" i="5"/>
  <c r="M371" i="5"/>
  <c r="K371" i="5"/>
  <c r="L371" i="5" s="1"/>
  <c r="N370" i="5"/>
  <c r="M370" i="5"/>
  <c r="L370" i="5"/>
  <c r="K370" i="5"/>
  <c r="N369" i="5"/>
  <c r="M369" i="5"/>
  <c r="K369" i="5"/>
  <c r="L369" i="5" s="1"/>
  <c r="N368" i="5"/>
  <c r="M368" i="5"/>
  <c r="K368" i="5"/>
  <c r="L368" i="5" s="1"/>
  <c r="N367" i="5"/>
  <c r="M367" i="5"/>
  <c r="K367" i="5"/>
  <c r="L367" i="5" s="1"/>
  <c r="N366" i="5"/>
  <c r="M366" i="5"/>
  <c r="L366" i="5"/>
  <c r="K366" i="5"/>
  <c r="N365" i="5"/>
  <c r="M365" i="5"/>
  <c r="K365" i="5"/>
  <c r="L365" i="5" s="1"/>
  <c r="N364" i="5"/>
  <c r="M364" i="5"/>
  <c r="K364" i="5"/>
  <c r="L364" i="5" s="1"/>
  <c r="N363" i="5"/>
  <c r="M363" i="5"/>
  <c r="K363" i="5"/>
  <c r="L363" i="5" s="1"/>
  <c r="N362" i="5"/>
  <c r="M362" i="5"/>
  <c r="L362" i="5"/>
  <c r="K362" i="5"/>
  <c r="N361" i="5"/>
  <c r="M361" i="5"/>
  <c r="K361" i="5"/>
  <c r="L361" i="5" s="1"/>
  <c r="N360" i="5"/>
  <c r="M360" i="5"/>
  <c r="L360" i="5"/>
  <c r="K360" i="5"/>
  <c r="N359" i="5"/>
  <c r="M359" i="5"/>
  <c r="K359" i="5"/>
  <c r="L359" i="5" s="1"/>
  <c r="N358" i="5"/>
  <c r="M358" i="5"/>
  <c r="K358" i="5"/>
  <c r="L358" i="5" s="1"/>
  <c r="N357" i="5"/>
  <c r="M357" i="5"/>
  <c r="K357" i="5"/>
  <c r="L357" i="5" s="1"/>
  <c r="N356" i="5"/>
  <c r="M356" i="5"/>
  <c r="K356" i="5"/>
  <c r="L356" i="5" s="1"/>
  <c r="N355" i="5"/>
  <c r="M355" i="5"/>
  <c r="K355" i="5"/>
  <c r="L355" i="5" s="1"/>
  <c r="N354" i="5"/>
  <c r="M354" i="5"/>
  <c r="L354" i="5"/>
  <c r="K354" i="5"/>
  <c r="N353" i="5"/>
  <c r="M353" i="5"/>
  <c r="K353" i="5"/>
  <c r="L353" i="5" s="1"/>
  <c r="N352" i="5"/>
  <c r="M352" i="5"/>
  <c r="K352" i="5"/>
  <c r="L352" i="5" s="1"/>
  <c r="N351" i="5"/>
  <c r="M351" i="5"/>
  <c r="K351" i="5"/>
  <c r="L351" i="5" s="1"/>
  <c r="N350" i="5"/>
  <c r="M350" i="5"/>
  <c r="K350" i="5"/>
  <c r="L350" i="5" s="1"/>
  <c r="N349" i="5"/>
  <c r="M349" i="5"/>
  <c r="L349" i="5"/>
  <c r="K349" i="5"/>
  <c r="N348" i="5"/>
  <c r="M348" i="5"/>
  <c r="K348" i="5"/>
  <c r="L348" i="5" s="1"/>
  <c r="N347" i="5"/>
  <c r="M347" i="5"/>
  <c r="L347" i="5"/>
  <c r="K347" i="5"/>
  <c r="N346" i="5"/>
  <c r="M346" i="5"/>
  <c r="L346" i="5"/>
  <c r="K346" i="5"/>
  <c r="N345" i="5"/>
  <c r="M345" i="5"/>
  <c r="K345" i="5"/>
  <c r="L345" i="5" s="1"/>
  <c r="N344" i="5"/>
  <c r="M344" i="5"/>
  <c r="K344" i="5"/>
  <c r="L344" i="5" s="1"/>
  <c r="N343" i="5"/>
  <c r="M343" i="5"/>
  <c r="K343" i="5"/>
  <c r="L343" i="5" s="1"/>
  <c r="N342" i="5"/>
  <c r="M342" i="5"/>
  <c r="L342" i="5"/>
  <c r="K342" i="5"/>
  <c r="N341" i="5"/>
  <c r="M341" i="5"/>
  <c r="K341" i="5"/>
  <c r="L341" i="5" s="1"/>
  <c r="N340" i="5"/>
  <c r="M340" i="5"/>
  <c r="K340" i="5"/>
  <c r="L340" i="5" s="1"/>
  <c r="N339" i="5"/>
  <c r="M339" i="5"/>
  <c r="K339" i="5"/>
  <c r="L339" i="5" s="1"/>
  <c r="N338" i="5"/>
  <c r="M338" i="5"/>
  <c r="L338" i="5"/>
  <c r="K338" i="5"/>
  <c r="N337" i="5"/>
  <c r="M337" i="5"/>
  <c r="K337" i="5"/>
  <c r="L337" i="5" s="1"/>
  <c r="N336" i="5"/>
  <c r="M336" i="5"/>
  <c r="L336" i="5"/>
  <c r="K336" i="5"/>
  <c r="N335" i="5"/>
  <c r="M335" i="5"/>
  <c r="K335" i="5"/>
  <c r="L335" i="5" s="1"/>
  <c r="N334" i="5"/>
  <c r="M334" i="5"/>
  <c r="K334" i="5"/>
  <c r="L334" i="5" s="1"/>
  <c r="N333" i="5"/>
  <c r="M333" i="5"/>
  <c r="L333" i="5"/>
  <c r="K333" i="5"/>
  <c r="N332" i="5"/>
  <c r="M332" i="5"/>
  <c r="K332" i="5"/>
  <c r="L332" i="5" s="1"/>
  <c r="N331" i="5"/>
  <c r="M331" i="5"/>
  <c r="K331" i="5"/>
  <c r="L331" i="5" s="1"/>
  <c r="N330" i="5"/>
  <c r="M330" i="5"/>
  <c r="L330" i="5"/>
  <c r="K330" i="5"/>
  <c r="N329" i="5"/>
  <c r="M329" i="5"/>
  <c r="K329" i="5"/>
  <c r="L329" i="5" s="1"/>
  <c r="N328" i="5"/>
  <c r="M328" i="5"/>
  <c r="K328" i="5"/>
  <c r="L328" i="5" s="1"/>
  <c r="N327" i="5"/>
  <c r="M327" i="5"/>
  <c r="L327" i="5"/>
  <c r="K327" i="5"/>
  <c r="N326" i="5"/>
  <c r="M326" i="5"/>
  <c r="K326" i="5"/>
  <c r="L326" i="5" s="1"/>
  <c r="N325" i="5"/>
  <c r="M325" i="5"/>
  <c r="K325" i="5"/>
  <c r="L325" i="5" s="1"/>
  <c r="N324" i="5"/>
  <c r="M324" i="5"/>
  <c r="K324" i="5"/>
  <c r="L324" i="5" s="1"/>
  <c r="N323" i="5"/>
  <c r="M323" i="5"/>
  <c r="K323" i="5"/>
  <c r="L323" i="5" s="1"/>
  <c r="N322" i="5"/>
  <c r="M322" i="5"/>
  <c r="L322" i="5"/>
  <c r="K322" i="5"/>
  <c r="N321" i="5"/>
  <c r="M321" i="5"/>
  <c r="K321" i="5"/>
  <c r="L321" i="5" s="1"/>
  <c r="N320" i="5"/>
  <c r="M320" i="5"/>
  <c r="K320" i="5"/>
  <c r="L320" i="5" s="1"/>
  <c r="N319" i="5"/>
  <c r="M319" i="5"/>
  <c r="K319" i="5"/>
  <c r="L319" i="5" s="1"/>
  <c r="N318" i="5"/>
  <c r="M318" i="5"/>
  <c r="K318" i="5"/>
  <c r="L318" i="5" s="1"/>
  <c r="N317" i="5"/>
  <c r="M317" i="5"/>
  <c r="K317" i="5"/>
  <c r="L317" i="5" s="1"/>
  <c r="N316" i="5"/>
  <c r="M316" i="5"/>
  <c r="L316" i="5"/>
  <c r="K316" i="5"/>
  <c r="N315" i="5"/>
  <c r="M315" i="5"/>
  <c r="K315" i="5"/>
  <c r="L315" i="5" s="1"/>
  <c r="N314" i="5"/>
  <c r="M314" i="5"/>
  <c r="L314" i="5"/>
  <c r="K314" i="5"/>
  <c r="N313" i="5"/>
  <c r="M313" i="5"/>
  <c r="K313" i="5"/>
  <c r="L313" i="5" s="1"/>
  <c r="N312" i="5"/>
  <c r="M312" i="5"/>
  <c r="K312" i="5"/>
  <c r="L312" i="5" s="1"/>
  <c r="N311" i="5"/>
  <c r="M311" i="5"/>
  <c r="K311" i="5"/>
  <c r="L311" i="5" s="1"/>
  <c r="N310" i="5"/>
  <c r="M310" i="5"/>
  <c r="K310" i="5"/>
  <c r="L310" i="5" s="1"/>
  <c r="N309" i="5"/>
  <c r="M309" i="5"/>
  <c r="L309" i="5"/>
  <c r="K309" i="5"/>
  <c r="N308" i="5"/>
  <c r="M308" i="5"/>
  <c r="K308" i="5"/>
  <c r="L308" i="5" s="1"/>
  <c r="N307" i="5"/>
  <c r="M307" i="5"/>
  <c r="K307" i="5"/>
  <c r="L307" i="5" s="1"/>
  <c r="N306" i="5"/>
  <c r="M306" i="5"/>
  <c r="L306" i="5"/>
  <c r="K306" i="5"/>
  <c r="N305" i="5"/>
  <c r="M305" i="5"/>
  <c r="K305" i="5"/>
  <c r="L305" i="5" s="1"/>
  <c r="N304" i="5"/>
  <c r="M304" i="5"/>
  <c r="K304" i="5"/>
  <c r="L304" i="5" s="1"/>
  <c r="N303" i="5"/>
  <c r="M303" i="5"/>
  <c r="L303" i="5"/>
  <c r="K303" i="5"/>
  <c r="N302" i="5"/>
  <c r="M302" i="5"/>
  <c r="K302" i="5"/>
  <c r="L302" i="5" s="1"/>
  <c r="N301" i="5"/>
  <c r="M301" i="5"/>
  <c r="K301" i="5"/>
  <c r="L301" i="5" s="1"/>
  <c r="N300" i="5"/>
  <c r="M300" i="5"/>
  <c r="L300" i="5"/>
  <c r="K300" i="5"/>
  <c r="N299" i="5"/>
  <c r="M299" i="5"/>
  <c r="K299" i="5"/>
  <c r="L299" i="5" s="1"/>
  <c r="N298" i="5"/>
  <c r="M298" i="5"/>
  <c r="L298" i="5"/>
  <c r="K298" i="5"/>
  <c r="N297" i="5"/>
  <c r="M297" i="5"/>
  <c r="K297" i="5"/>
  <c r="L297" i="5" s="1"/>
  <c r="N296" i="5"/>
  <c r="M296" i="5"/>
  <c r="K296" i="5"/>
  <c r="L296" i="5" s="1"/>
  <c r="N295" i="5"/>
  <c r="M295" i="5"/>
  <c r="K295" i="5"/>
  <c r="L295" i="5" s="1"/>
  <c r="N294" i="5"/>
  <c r="M294" i="5"/>
  <c r="L294" i="5"/>
  <c r="K294" i="5"/>
  <c r="N293" i="5"/>
  <c r="M293" i="5"/>
  <c r="K293" i="5"/>
  <c r="L293" i="5" s="1"/>
  <c r="N292" i="5"/>
  <c r="M292" i="5"/>
  <c r="K292" i="5"/>
  <c r="L292" i="5" s="1"/>
  <c r="N291" i="5"/>
  <c r="M291" i="5"/>
  <c r="K291" i="5"/>
  <c r="L291" i="5" s="1"/>
  <c r="N290" i="5"/>
  <c r="M290" i="5"/>
  <c r="L290" i="5"/>
  <c r="K290" i="5"/>
  <c r="N289" i="5"/>
  <c r="M289" i="5"/>
  <c r="K289" i="5"/>
  <c r="L289" i="5" s="1"/>
  <c r="N288" i="5"/>
  <c r="M288" i="5"/>
  <c r="K288" i="5"/>
  <c r="L288" i="5" s="1"/>
  <c r="N287" i="5"/>
  <c r="M287" i="5"/>
  <c r="K287" i="5"/>
  <c r="L287" i="5" s="1"/>
  <c r="N286" i="5"/>
  <c r="M286" i="5"/>
  <c r="K286" i="5"/>
  <c r="L286" i="5" s="1"/>
  <c r="N285" i="5"/>
  <c r="M285" i="5"/>
  <c r="K285" i="5"/>
  <c r="L285" i="5" s="1"/>
  <c r="N284" i="5"/>
  <c r="M284" i="5"/>
  <c r="K284" i="5"/>
  <c r="L284" i="5" s="1"/>
  <c r="N283" i="5"/>
  <c r="M283" i="5"/>
  <c r="L283" i="5"/>
  <c r="K283" i="5"/>
  <c r="N282" i="5"/>
  <c r="M282" i="5"/>
  <c r="L282" i="5"/>
  <c r="K282" i="5"/>
  <c r="N281" i="5"/>
  <c r="M281" i="5"/>
  <c r="K281" i="5"/>
  <c r="L281" i="5" s="1"/>
  <c r="N280" i="5"/>
  <c r="M280" i="5"/>
  <c r="K280" i="5"/>
  <c r="L280" i="5" s="1"/>
  <c r="N279" i="5"/>
  <c r="M279" i="5"/>
  <c r="K279" i="5"/>
  <c r="L279" i="5" s="1"/>
  <c r="N278" i="5"/>
  <c r="M278" i="5"/>
  <c r="K278" i="5"/>
  <c r="L278" i="5" s="1"/>
  <c r="N277" i="5"/>
  <c r="M277" i="5"/>
  <c r="K277" i="5"/>
  <c r="L277" i="5" s="1"/>
  <c r="N276" i="5"/>
  <c r="M276" i="5"/>
  <c r="L276" i="5"/>
  <c r="K276" i="5"/>
  <c r="N275" i="5"/>
  <c r="M275" i="5"/>
  <c r="K275" i="5"/>
  <c r="L275" i="5" s="1"/>
  <c r="N274" i="5"/>
  <c r="M274" i="5"/>
  <c r="L274" i="5"/>
  <c r="K274" i="5"/>
  <c r="N273" i="5"/>
  <c r="M273" i="5"/>
  <c r="K273" i="5"/>
  <c r="L273" i="5" s="1"/>
  <c r="N272" i="5"/>
  <c r="M272" i="5"/>
  <c r="K272" i="5"/>
  <c r="L272" i="5" s="1"/>
  <c r="N271" i="5"/>
  <c r="M271" i="5"/>
  <c r="K271" i="5"/>
  <c r="L271" i="5" s="1"/>
  <c r="N270" i="5"/>
  <c r="M270" i="5"/>
  <c r="L270" i="5"/>
  <c r="K270" i="5"/>
  <c r="N269" i="5"/>
  <c r="M269" i="5"/>
  <c r="K269" i="5"/>
  <c r="L269" i="5" s="1"/>
  <c r="N268" i="5"/>
  <c r="M268" i="5"/>
  <c r="K268" i="5"/>
  <c r="L268" i="5" s="1"/>
  <c r="N267" i="5"/>
  <c r="M267" i="5"/>
  <c r="L267" i="5"/>
  <c r="K267" i="5"/>
  <c r="N266" i="5"/>
  <c r="M266" i="5"/>
  <c r="L266" i="5"/>
  <c r="K266" i="5"/>
  <c r="N265" i="5"/>
  <c r="M265" i="5"/>
  <c r="K265" i="5"/>
  <c r="L265" i="5" s="1"/>
  <c r="N264" i="5"/>
  <c r="M264" i="5"/>
  <c r="K264" i="5"/>
  <c r="L264" i="5" s="1"/>
  <c r="N263" i="5"/>
  <c r="M263" i="5"/>
  <c r="K263" i="5"/>
  <c r="L263" i="5" s="1"/>
  <c r="N262" i="5"/>
  <c r="M262" i="5"/>
  <c r="K262" i="5"/>
  <c r="L262" i="5" s="1"/>
  <c r="N261" i="5"/>
  <c r="M261" i="5"/>
  <c r="L261" i="5"/>
  <c r="K261" i="5"/>
  <c r="N260" i="5"/>
  <c r="M260" i="5"/>
  <c r="K260" i="5"/>
  <c r="L260" i="5" s="1"/>
  <c r="N259" i="5"/>
  <c r="M259" i="5"/>
  <c r="K259" i="5"/>
  <c r="L259" i="5" s="1"/>
  <c r="N258" i="5"/>
  <c r="M258" i="5"/>
  <c r="L258" i="5"/>
  <c r="K258" i="5"/>
  <c r="N257" i="5"/>
  <c r="M257" i="5"/>
  <c r="K257" i="5"/>
  <c r="L257" i="5" s="1"/>
  <c r="N256" i="5"/>
  <c r="M256" i="5"/>
  <c r="L256" i="5"/>
  <c r="K256" i="5"/>
  <c r="N255" i="5"/>
  <c r="M255" i="5"/>
  <c r="K255" i="5"/>
  <c r="L255" i="5" s="1"/>
  <c r="N254" i="5"/>
  <c r="M254" i="5"/>
  <c r="K254" i="5"/>
  <c r="L254" i="5" s="1"/>
  <c r="N253" i="5"/>
  <c r="M253" i="5"/>
  <c r="K253" i="5"/>
  <c r="L253" i="5" s="1"/>
  <c r="N252" i="5"/>
  <c r="M252" i="5"/>
  <c r="K252" i="5"/>
  <c r="L252" i="5" s="1"/>
  <c r="N251" i="5"/>
  <c r="M251" i="5"/>
  <c r="K251" i="5"/>
  <c r="L251" i="5" s="1"/>
  <c r="N250" i="5"/>
  <c r="M250" i="5"/>
  <c r="L250" i="5"/>
  <c r="K250" i="5"/>
  <c r="N249" i="5"/>
  <c r="M249" i="5"/>
  <c r="K249" i="5"/>
  <c r="L249" i="5" s="1"/>
  <c r="N248" i="5"/>
  <c r="M248" i="5"/>
  <c r="K248" i="5"/>
  <c r="L248" i="5" s="1"/>
  <c r="N247" i="5"/>
  <c r="M247" i="5"/>
  <c r="K247" i="5"/>
  <c r="L247" i="5" s="1"/>
  <c r="N246" i="5"/>
  <c r="M246" i="5"/>
  <c r="K246" i="5"/>
  <c r="L246" i="5" s="1"/>
  <c r="N245" i="5"/>
  <c r="M245" i="5"/>
  <c r="K245" i="5"/>
  <c r="L245" i="5" s="1"/>
  <c r="N244" i="5"/>
  <c r="M244" i="5"/>
  <c r="K244" i="5"/>
  <c r="L244" i="5" s="1"/>
  <c r="N243" i="5"/>
  <c r="M243" i="5"/>
  <c r="L243" i="5"/>
  <c r="K243" i="5"/>
  <c r="N242" i="5"/>
  <c r="M242" i="5"/>
  <c r="L242" i="5"/>
  <c r="K242" i="5"/>
  <c r="N241" i="5"/>
  <c r="M241" i="5"/>
  <c r="K241" i="5"/>
  <c r="L241" i="5" s="1"/>
  <c r="N240" i="5"/>
  <c r="M240" i="5"/>
  <c r="K240" i="5"/>
  <c r="L240" i="5" s="1"/>
  <c r="N239" i="5"/>
  <c r="M239" i="5"/>
  <c r="K239" i="5"/>
  <c r="L239" i="5" s="1"/>
  <c r="N238" i="5"/>
  <c r="M238" i="5"/>
  <c r="K238" i="5"/>
  <c r="L238" i="5" s="1"/>
  <c r="N237" i="5"/>
  <c r="M237" i="5"/>
  <c r="L237" i="5"/>
  <c r="K237" i="5"/>
  <c r="N236" i="5"/>
  <c r="M236" i="5"/>
  <c r="K236" i="5"/>
  <c r="L236" i="5" s="1"/>
  <c r="N235" i="5"/>
  <c r="M235" i="5"/>
  <c r="K235" i="5"/>
  <c r="L235" i="5" s="1"/>
  <c r="N234" i="5"/>
  <c r="M234" i="5"/>
  <c r="L234" i="5"/>
  <c r="K234" i="5"/>
  <c r="N233" i="5"/>
  <c r="M233" i="5"/>
  <c r="K233" i="5"/>
  <c r="L233" i="5" s="1"/>
  <c r="N232" i="5"/>
  <c r="M232" i="5"/>
  <c r="K232" i="5"/>
  <c r="L232" i="5" s="1"/>
  <c r="N231" i="5"/>
  <c r="M231" i="5"/>
  <c r="K231" i="5"/>
  <c r="L231" i="5" s="1"/>
  <c r="N230" i="5"/>
  <c r="M230" i="5"/>
  <c r="K230" i="5"/>
  <c r="L230" i="5" s="1"/>
  <c r="N229" i="5"/>
  <c r="M229" i="5"/>
  <c r="L229" i="5"/>
  <c r="K229" i="5"/>
  <c r="N228" i="5"/>
  <c r="M228" i="5"/>
  <c r="L228" i="5"/>
  <c r="K228" i="5"/>
  <c r="N227" i="5"/>
  <c r="M227" i="5"/>
  <c r="K227" i="5"/>
  <c r="L227" i="5" s="1"/>
  <c r="N226" i="5"/>
  <c r="M226" i="5"/>
  <c r="L226" i="5"/>
  <c r="K226" i="5"/>
  <c r="N225" i="5"/>
  <c r="M225" i="5"/>
  <c r="K225" i="5"/>
  <c r="L225" i="5" s="1"/>
  <c r="N224" i="5"/>
  <c r="M224" i="5"/>
  <c r="K224" i="5"/>
  <c r="L224" i="5" s="1"/>
  <c r="N223" i="5"/>
  <c r="M223" i="5"/>
  <c r="L223" i="5"/>
  <c r="K223" i="5"/>
  <c r="N222" i="5"/>
  <c r="M222" i="5"/>
  <c r="K222" i="5"/>
  <c r="L222" i="5" s="1"/>
  <c r="N221" i="5"/>
  <c r="M221" i="5"/>
  <c r="K221" i="5"/>
  <c r="L221" i="5" s="1"/>
  <c r="N220" i="5"/>
  <c r="M220" i="5"/>
  <c r="K220" i="5"/>
  <c r="L220" i="5" s="1"/>
  <c r="N219" i="5"/>
  <c r="M219" i="5"/>
  <c r="K219" i="5"/>
  <c r="L219" i="5" s="1"/>
  <c r="N218" i="5"/>
  <c r="M218" i="5"/>
  <c r="L218" i="5"/>
  <c r="K218" i="5"/>
  <c r="N217" i="5"/>
  <c r="M217" i="5"/>
  <c r="K217" i="5"/>
  <c r="L217" i="5" s="1"/>
  <c r="N216" i="5"/>
  <c r="M216" i="5"/>
  <c r="K216" i="5"/>
  <c r="L216" i="5" s="1"/>
  <c r="N215" i="5"/>
  <c r="M215" i="5"/>
  <c r="K215" i="5"/>
  <c r="L215" i="5" s="1"/>
  <c r="N214" i="5"/>
  <c r="M214" i="5"/>
  <c r="K214" i="5"/>
  <c r="L214" i="5" s="1"/>
  <c r="N213" i="5"/>
  <c r="M213" i="5"/>
  <c r="K213" i="5"/>
  <c r="L213" i="5" s="1"/>
  <c r="N212" i="5"/>
  <c r="M212" i="5"/>
  <c r="K212" i="5"/>
  <c r="L212" i="5" s="1"/>
  <c r="N211" i="5"/>
  <c r="M211" i="5"/>
  <c r="K211" i="5"/>
  <c r="L211" i="5" s="1"/>
  <c r="N210" i="5"/>
  <c r="M210" i="5"/>
  <c r="L210" i="5"/>
  <c r="K210" i="5"/>
  <c r="N209" i="5"/>
  <c r="M209" i="5"/>
  <c r="K209" i="5"/>
  <c r="L209" i="5" s="1"/>
  <c r="N208" i="5"/>
  <c r="M208" i="5"/>
  <c r="K208" i="5"/>
  <c r="L208" i="5" s="1"/>
  <c r="N207" i="5"/>
  <c r="M207" i="5"/>
  <c r="K207" i="5"/>
  <c r="L207" i="5" s="1"/>
  <c r="N206" i="5"/>
  <c r="M206" i="5"/>
  <c r="K206" i="5"/>
  <c r="L206" i="5" s="1"/>
  <c r="N205" i="5"/>
  <c r="M205" i="5"/>
  <c r="K205" i="5"/>
  <c r="L205" i="5" s="1"/>
  <c r="N204" i="5"/>
  <c r="M204" i="5"/>
  <c r="L204" i="5"/>
  <c r="K204" i="5"/>
  <c r="N203" i="5"/>
  <c r="M203" i="5"/>
  <c r="K203" i="5"/>
  <c r="L203" i="5" s="1"/>
  <c r="N202" i="5"/>
  <c r="M202" i="5"/>
  <c r="L202" i="5"/>
  <c r="K202" i="5"/>
  <c r="N201" i="5"/>
  <c r="M201" i="5"/>
  <c r="K201" i="5"/>
  <c r="L201" i="5" s="1"/>
  <c r="N200" i="5"/>
  <c r="M200" i="5"/>
  <c r="K200" i="5"/>
  <c r="L200" i="5" s="1"/>
  <c r="N199" i="5"/>
  <c r="M199" i="5"/>
  <c r="K199" i="5"/>
  <c r="L199" i="5" s="1"/>
  <c r="N198" i="5"/>
  <c r="M198" i="5"/>
  <c r="K198" i="5"/>
  <c r="L198" i="5" s="1"/>
  <c r="N197" i="5"/>
  <c r="M197" i="5"/>
  <c r="K197" i="5"/>
  <c r="L197" i="5" s="1"/>
  <c r="N196" i="5"/>
  <c r="M196" i="5"/>
  <c r="L196" i="5"/>
  <c r="K196" i="5"/>
  <c r="N195" i="5"/>
  <c r="M195" i="5"/>
  <c r="L195" i="5"/>
  <c r="K195" i="5"/>
  <c r="N194" i="5"/>
  <c r="M194" i="5"/>
  <c r="L194" i="5"/>
  <c r="K194" i="5"/>
  <c r="N193" i="5"/>
  <c r="M193" i="5"/>
  <c r="K193" i="5"/>
  <c r="L193" i="5" s="1"/>
  <c r="N192" i="5"/>
  <c r="M192" i="5"/>
  <c r="L192" i="5"/>
  <c r="K192" i="5"/>
  <c r="N191" i="5"/>
  <c r="M191" i="5"/>
  <c r="K191" i="5"/>
  <c r="L191" i="5" s="1"/>
  <c r="N190" i="5"/>
  <c r="M190" i="5"/>
  <c r="K190" i="5"/>
  <c r="L190" i="5" s="1"/>
  <c r="N189" i="5"/>
  <c r="M189" i="5"/>
  <c r="K189" i="5"/>
  <c r="L189" i="5" s="1"/>
  <c r="N188" i="5"/>
  <c r="M188" i="5"/>
  <c r="K188" i="5"/>
  <c r="L188" i="5" s="1"/>
  <c r="N187" i="5"/>
  <c r="M187" i="5"/>
  <c r="K187" i="5"/>
  <c r="L187" i="5" s="1"/>
  <c r="N186" i="5"/>
  <c r="M186" i="5"/>
  <c r="L186" i="5"/>
  <c r="K186" i="5"/>
  <c r="N185" i="5"/>
  <c r="M185" i="5"/>
  <c r="K185" i="5"/>
  <c r="L185" i="5" s="1"/>
  <c r="N184" i="5"/>
  <c r="M184" i="5"/>
  <c r="K184" i="5"/>
  <c r="L184" i="5" s="1"/>
  <c r="N183" i="5"/>
  <c r="M183" i="5"/>
  <c r="K183" i="5"/>
  <c r="L183" i="5" s="1"/>
  <c r="N182" i="5"/>
  <c r="M182" i="5"/>
  <c r="K182" i="5"/>
  <c r="L182" i="5" s="1"/>
  <c r="N181" i="5"/>
  <c r="M181" i="5"/>
  <c r="K181" i="5"/>
  <c r="L181" i="5" s="1"/>
  <c r="N180" i="5"/>
  <c r="M180" i="5"/>
  <c r="K180" i="5"/>
  <c r="L180" i="5" s="1"/>
  <c r="N179" i="5"/>
  <c r="M179" i="5"/>
  <c r="K179" i="5"/>
  <c r="L179" i="5" s="1"/>
  <c r="N178" i="5"/>
  <c r="M178" i="5"/>
  <c r="L178" i="5"/>
  <c r="K178" i="5"/>
  <c r="N177" i="5"/>
  <c r="M177" i="5"/>
  <c r="K177" i="5"/>
  <c r="L177" i="5" s="1"/>
  <c r="N176" i="5"/>
  <c r="M176" i="5"/>
  <c r="L176" i="5"/>
  <c r="K176" i="5"/>
  <c r="N175" i="5"/>
  <c r="M175" i="5"/>
  <c r="K175" i="5"/>
  <c r="L175" i="5" s="1"/>
  <c r="N174" i="5"/>
  <c r="M174" i="5"/>
  <c r="K174" i="5"/>
  <c r="L174" i="5" s="1"/>
  <c r="N173" i="5"/>
  <c r="M173" i="5"/>
  <c r="K173" i="5"/>
  <c r="L173" i="5" s="1"/>
  <c r="N172" i="5"/>
  <c r="M172" i="5"/>
  <c r="K172" i="5"/>
  <c r="L172" i="5" s="1"/>
  <c r="N171" i="5"/>
  <c r="M171" i="5"/>
  <c r="L171" i="5"/>
  <c r="K171" i="5"/>
  <c r="N170" i="5"/>
  <c r="M170" i="5"/>
  <c r="L170" i="5"/>
  <c r="K170" i="5"/>
  <c r="N169" i="5"/>
  <c r="M169" i="5"/>
  <c r="K169" i="5"/>
  <c r="L169" i="5" s="1"/>
  <c r="N168" i="5"/>
  <c r="M168" i="5"/>
  <c r="K168" i="5"/>
  <c r="L168" i="5" s="1"/>
  <c r="N167" i="5"/>
  <c r="M167" i="5"/>
  <c r="K167" i="5"/>
  <c r="L167" i="5" s="1"/>
  <c r="N166" i="5"/>
  <c r="M166" i="5"/>
  <c r="K166" i="5"/>
  <c r="L166" i="5" s="1"/>
  <c r="N165" i="5"/>
  <c r="M165" i="5"/>
  <c r="K165" i="5"/>
  <c r="L165" i="5" s="1"/>
  <c r="N164" i="5"/>
  <c r="M164" i="5"/>
  <c r="K164" i="5"/>
  <c r="L164" i="5" s="1"/>
  <c r="N163" i="5"/>
  <c r="M163" i="5"/>
  <c r="K163" i="5"/>
  <c r="L163" i="5" s="1"/>
  <c r="N162" i="5"/>
  <c r="M162" i="5"/>
  <c r="L162" i="5"/>
  <c r="K162" i="5"/>
  <c r="N161" i="5"/>
  <c r="M161" i="5"/>
  <c r="K161" i="5"/>
  <c r="L161" i="5" s="1"/>
  <c r="N160" i="5"/>
  <c r="M160" i="5"/>
  <c r="K160" i="5"/>
  <c r="L160" i="5" s="1"/>
  <c r="N159" i="5"/>
  <c r="M159" i="5"/>
  <c r="L159" i="5"/>
  <c r="K159" i="5"/>
  <c r="N158" i="5"/>
  <c r="M158" i="5"/>
  <c r="K158" i="5"/>
  <c r="L158" i="5" s="1"/>
  <c r="N157" i="5"/>
  <c r="M157" i="5"/>
  <c r="K157" i="5"/>
  <c r="L157" i="5" s="1"/>
  <c r="N156" i="5"/>
  <c r="M156" i="5"/>
  <c r="K156" i="5"/>
  <c r="L156" i="5" s="1"/>
  <c r="N155" i="5"/>
  <c r="M155" i="5"/>
  <c r="K155" i="5"/>
  <c r="L155" i="5" s="1"/>
  <c r="N154" i="5"/>
  <c r="M154" i="5"/>
  <c r="L154" i="5"/>
  <c r="K154" i="5"/>
  <c r="N153" i="5"/>
  <c r="M153" i="5"/>
  <c r="K153" i="5"/>
  <c r="L153" i="5" s="1"/>
  <c r="N152" i="5"/>
  <c r="M152" i="5"/>
  <c r="L152" i="5"/>
  <c r="K152" i="5"/>
  <c r="N151" i="5"/>
  <c r="M151" i="5"/>
  <c r="K151" i="5"/>
  <c r="L151" i="5" s="1"/>
  <c r="N150" i="5"/>
  <c r="M150" i="5"/>
  <c r="K150" i="5"/>
  <c r="L150" i="5" s="1"/>
  <c r="N149" i="5"/>
  <c r="M149" i="5"/>
  <c r="K149" i="5"/>
  <c r="L149" i="5" s="1"/>
  <c r="N148" i="5"/>
  <c r="M148" i="5"/>
  <c r="K148" i="5"/>
  <c r="L148" i="5" s="1"/>
  <c r="N147" i="5"/>
  <c r="M147" i="5"/>
  <c r="K147" i="5"/>
  <c r="L147" i="5" s="1"/>
  <c r="N146" i="5"/>
  <c r="M146" i="5"/>
  <c r="L146" i="5"/>
  <c r="K146" i="5"/>
  <c r="N145" i="5"/>
  <c r="M145" i="5"/>
  <c r="K145" i="5"/>
  <c r="L145" i="5" s="1"/>
  <c r="N144" i="5"/>
  <c r="M144" i="5"/>
  <c r="K144" i="5"/>
  <c r="L144" i="5" s="1"/>
  <c r="N143" i="5"/>
  <c r="M143" i="5"/>
  <c r="L143" i="5"/>
  <c r="K143" i="5"/>
  <c r="N142" i="5"/>
  <c r="M142" i="5"/>
  <c r="K142" i="5"/>
  <c r="L142" i="5" s="1"/>
  <c r="N141" i="5"/>
  <c r="M141" i="5"/>
  <c r="K141" i="5"/>
  <c r="L141" i="5" s="1"/>
  <c r="N140" i="5"/>
  <c r="M140" i="5"/>
  <c r="K140" i="5"/>
  <c r="L140" i="5" s="1"/>
  <c r="N139" i="5"/>
  <c r="M139" i="5"/>
  <c r="K139" i="5"/>
  <c r="L139" i="5" s="1"/>
  <c r="N138" i="5"/>
  <c r="M138" i="5"/>
  <c r="L138" i="5"/>
  <c r="K138" i="5"/>
  <c r="N137" i="5"/>
  <c r="M137" i="5"/>
  <c r="K137" i="5"/>
  <c r="L137" i="5" s="1"/>
  <c r="N136" i="5"/>
  <c r="M136" i="5"/>
  <c r="K136" i="5"/>
  <c r="L136" i="5" s="1"/>
  <c r="N135" i="5"/>
  <c r="M135" i="5"/>
  <c r="K135" i="5"/>
  <c r="L135" i="5" s="1"/>
  <c r="N134" i="5"/>
  <c r="M134" i="5"/>
  <c r="K134" i="5"/>
  <c r="L134" i="5" s="1"/>
  <c r="N133" i="5"/>
  <c r="M133" i="5"/>
  <c r="K133" i="5"/>
  <c r="L133" i="5" s="1"/>
  <c r="N132" i="5"/>
  <c r="M132" i="5"/>
  <c r="K132" i="5"/>
  <c r="L132" i="5" s="1"/>
  <c r="N131" i="5"/>
  <c r="M131" i="5"/>
  <c r="K131" i="5"/>
  <c r="L131" i="5" s="1"/>
  <c r="N130" i="5"/>
  <c r="M130" i="5"/>
  <c r="L130" i="5"/>
  <c r="K130" i="5"/>
  <c r="N129" i="5"/>
  <c r="M129" i="5"/>
  <c r="K129" i="5"/>
  <c r="L129" i="5" s="1"/>
  <c r="N128" i="5"/>
  <c r="M128" i="5"/>
  <c r="K128" i="5"/>
  <c r="L128" i="5" s="1"/>
  <c r="N127" i="5"/>
  <c r="M127" i="5"/>
  <c r="K127" i="5"/>
  <c r="L127" i="5" s="1"/>
  <c r="N126" i="5"/>
  <c r="M126" i="5"/>
  <c r="L126" i="5"/>
  <c r="K126" i="5"/>
  <c r="N125" i="5"/>
  <c r="M125" i="5"/>
  <c r="K125" i="5"/>
  <c r="L125" i="5" s="1"/>
  <c r="N124" i="5"/>
  <c r="M124" i="5"/>
  <c r="K124" i="5"/>
  <c r="L124" i="5" s="1"/>
  <c r="N123" i="5"/>
  <c r="M123" i="5"/>
  <c r="K123" i="5"/>
  <c r="L123" i="5" s="1"/>
  <c r="N122" i="5"/>
  <c r="M122" i="5"/>
  <c r="L122" i="5"/>
  <c r="K122" i="5"/>
  <c r="N121" i="5"/>
  <c r="M121" i="5"/>
  <c r="K121" i="5"/>
  <c r="L121" i="5" s="1"/>
  <c r="N120" i="5"/>
  <c r="M120" i="5"/>
  <c r="K120" i="5"/>
  <c r="L120" i="5" s="1"/>
  <c r="N119" i="5"/>
  <c r="M119" i="5"/>
  <c r="L119" i="5"/>
  <c r="K119" i="5"/>
  <c r="N118" i="5"/>
  <c r="M118" i="5"/>
  <c r="K118" i="5"/>
  <c r="L118" i="5" s="1"/>
  <c r="N117" i="5"/>
  <c r="M117" i="5"/>
  <c r="K117" i="5"/>
  <c r="L117" i="5" s="1"/>
  <c r="N116" i="5"/>
  <c r="M116" i="5"/>
  <c r="K116" i="5"/>
  <c r="L116" i="5" s="1"/>
  <c r="N115" i="5"/>
  <c r="M115" i="5"/>
  <c r="K115" i="5"/>
  <c r="L115" i="5" s="1"/>
  <c r="N114" i="5"/>
  <c r="M114" i="5"/>
  <c r="L114" i="5"/>
  <c r="K114" i="5"/>
  <c r="N113" i="5"/>
  <c r="M113" i="5"/>
  <c r="K113" i="5"/>
  <c r="L113" i="5" s="1"/>
  <c r="N112" i="5"/>
  <c r="M112" i="5"/>
  <c r="K112" i="5"/>
  <c r="L112" i="5" s="1"/>
  <c r="N111" i="5"/>
  <c r="M111" i="5"/>
  <c r="K111" i="5"/>
  <c r="L111" i="5" s="1"/>
  <c r="N110" i="5"/>
  <c r="M110" i="5"/>
  <c r="L110" i="5"/>
  <c r="K110" i="5"/>
  <c r="N109" i="5"/>
  <c r="M109" i="5"/>
  <c r="K109" i="5"/>
  <c r="L109" i="5" s="1"/>
  <c r="N108" i="5"/>
  <c r="M108" i="5"/>
  <c r="K108" i="5"/>
  <c r="L108" i="5" s="1"/>
  <c r="N107" i="5"/>
  <c r="M107" i="5"/>
  <c r="K107" i="5"/>
  <c r="L107" i="5" s="1"/>
  <c r="N106" i="5"/>
  <c r="M106" i="5"/>
  <c r="L106" i="5"/>
  <c r="K106" i="5"/>
  <c r="N105" i="5"/>
  <c r="M105" i="5"/>
  <c r="K105" i="5"/>
  <c r="L105" i="5" s="1"/>
  <c r="N104" i="5"/>
  <c r="M104" i="5"/>
  <c r="L104" i="5"/>
  <c r="K104" i="5"/>
  <c r="N103" i="5"/>
  <c r="M103" i="5"/>
  <c r="K103" i="5"/>
  <c r="L103" i="5" s="1"/>
  <c r="N102" i="5"/>
  <c r="M102" i="5"/>
  <c r="K102" i="5"/>
  <c r="L102" i="5" s="1"/>
  <c r="N101" i="5"/>
  <c r="M101" i="5"/>
  <c r="K101" i="5"/>
  <c r="L101" i="5" s="1"/>
  <c r="N100" i="5"/>
  <c r="M100" i="5"/>
  <c r="K100" i="5"/>
  <c r="L100" i="5" s="1"/>
  <c r="N99" i="5"/>
  <c r="M99" i="5"/>
  <c r="K99" i="5"/>
  <c r="L99" i="5" s="1"/>
  <c r="N98" i="5"/>
  <c r="M98" i="5"/>
  <c r="L98" i="5"/>
  <c r="K98" i="5"/>
  <c r="N97" i="5"/>
  <c r="M97" i="5"/>
  <c r="K97" i="5"/>
  <c r="L97" i="5" s="1"/>
  <c r="N96" i="5"/>
  <c r="M96" i="5"/>
  <c r="K96" i="5"/>
  <c r="L96" i="5" s="1"/>
  <c r="N95" i="5"/>
  <c r="M95" i="5"/>
  <c r="K95" i="5"/>
  <c r="L95" i="5" s="1"/>
  <c r="N94" i="5"/>
  <c r="M94" i="5"/>
  <c r="K94" i="5"/>
  <c r="L94" i="5" s="1"/>
  <c r="N93" i="5"/>
  <c r="M93" i="5"/>
  <c r="L93" i="5"/>
  <c r="K93" i="5"/>
  <c r="N92" i="5"/>
  <c r="M92" i="5"/>
  <c r="K92" i="5"/>
  <c r="L92" i="5" s="1"/>
  <c r="N91" i="5"/>
  <c r="M91" i="5"/>
  <c r="K91" i="5"/>
  <c r="L91" i="5" s="1"/>
  <c r="N90" i="5"/>
  <c r="M90" i="5"/>
  <c r="L90" i="5"/>
  <c r="K90" i="5"/>
  <c r="N89" i="5"/>
  <c r="M89" i="5"/>
  <c r="K89" i="5"/>
  <c r="L89" i="5" s="1"/>
  <c r="N88" i="5"/>
  <c r="M88" i="5"/>
  <c r="K88" i="5"/>
  <c r="L88" i="5" s="1"/>
  <c r="N87" i="5"/>
  <c r="M87" i="5"/>
  <c r="K87" i="5"/>
  <c r="L87" i="5" s="1"/>
  <c r="N86" i="5"/>
  <c r="M86" i="5"/>
  <c r="L86" i="5"/>
  <c r="K86" i="5"/>
  <c r="N85" i="5"/>
  <c r="M85" i="5"/>
  <c r="K85" i="5"/>
  <c r="L85" i="5" s="1"/>
  <c r="N84" i="5"/>
  <c r="M84" i="5"/>
  <c r="K84" i="5"/>
  <c r="L84" i="5" s="1"/>
  <c r="N83" i="5"/>
  <c r="M83" i="5"/>
  <c r="K83" i="5"/>
  <c r="L83" i="5" s="1"/>
  <c r="N82" i="5"/>
  <c r="M82" i="5"/>
  <c r="L82" i="5"/>
  <c r="K82" i="5"/>
  <c r="N81" i="5"/>
  <c r="M81" i="5"/>
  <c r="K81" i="5"/>
  <c r="L81" i="5" s="1"/>
  <c r="N80" i="5"/>
  <c r="M80" i="5"/>
  <c r="L80" i="5"/>
  <c r="K80" i="5"/>
  <c r="N79" i="5"/>
  <c r="M79" i="5"/>
  <c r="K79" i="5"/>
  <c r="L79" i="5" s="1"/>
  <c r="N78" i="5"/>
  <c r="M78" i="5"/>
  <c r="K78" i="5"/>
  <c r="L78" i="5" s="1"/>
  <c r="N77" i="5"/>
  <c r="M77" i="5"/>
  <c r="L77" i="5"/>
  <c r="K77" i="5"/>
  <c r="N76" i="5"/>
  <c r="M76" i="5"/>
  <c r="K76" i="5"/>
  <c r="L76" i="5" s="1"/>
  <c r="N75" i="5"/>
  <c r="M75" i="5"/>
  <c r="K75" i="5"/>
  <c r="L75" i="5" s="1"/>
  <c r="N74" i="5"/>
  <c r="M74" i="5"/>
  <c r="L74" i="5"/>
  <c r="K74" i="5"/>
  <c r="N73" i="5"/>
  <c r="M73" i="5"/>
  <c r="K73" i="5"/>
  <c r="L73" i="5" s="1"/>
  <c r="N72" i="5"/>
  <c r="M72" i="5"/>
  <c r="L72" i="5"/>
  <c r="K72" i="5"/>
  <c r="N71" i="5"/>
  <c r="M71" i="5"/>
  <c r="L71" i="5"/>
  <c r="K71" i="5"/>
  <c r="N70" i="5"/>
  <c r="M70" i="5"/>
  <c r="K70" i="5"/>
  <c r="L70" i="5" s="1"/>
  <c r="N69" i="5"/>
  <c r="M69" i="5"/>
  <c r="K69" i="5"/>
  <c r="L69" i="5" s="1"/>
  <c r="N68" i="5"/>
  <c r="M68" i="5"/>
  <c r="K68" i="5"/>
  <c r="L68" i="5" s="1"/>
  <c r="N67" i="5"/>
  <c r="M67" i="5"/>
  <c r="K67" i="5"/>
  <c r="L67" i="5" s="1"/>
  <c r="N66" i="5"/>
  <c r="M66" i="5"/>
  <c r="L66" i="5"/>
  <c r="K66" i="5"/>
  <c r="N65" i="5"/>
  <c r="M65" i="5"/>
  <c r="K65" i="5"/>
  <c r="L65" i="5" s="1"/>
  <c r="N64" i="5"/>
  <c r="M64" i="5"/>
  <c r="K64" i="5"/>
  <c r="L64" i="5" s="1"/>
  <c r="N63" i="5"/>
  <c r="M63" i="5"/>
  <c r="K63" i="5"/>
  <c r="L63" i="5" s="1"/>
  <c r="N62" i="5"/>
  <c r="M62" i="5"/>
  <c r="K62" i="5"/>
  <c r="L62" i="5" s="1"/>
  <c r="N61" i="5"/>
  <c r="M61" i="5"/>
  <c r="K61" i="5"/>
  <c r="L61" i="5" s="1"/>
  <c r="N60" i="5"/>
  <c r="M60" i="5"/>
  <c r="L60" i="5"/>
  <c r="K60" i="5"/>
  <c r="N59" i="5"/>
  <c r="M59" i="5"/>
  <c r="K59" i="5"/>
  <c r="L59" i="5" s="1"/>
  <c r="N58" i="5"/>
  <c r="M58" i="5"/>
  <c r="L58" i="5"/>
  <c r="K58" i="5"/>
  <c r="N57" i="5"/>
  <c r="M57" i="5"/>
  <c r="K57" i="5"/>
  <c r="L57" i="5" s="1"/>
  <c r="N56" i="5"/>
  <c r="M56" i="5"/>
  <c r="K56" i="5"/>
  <c r="L56" i="5" s="1"/>
  <c r="N55" i="5"/>
  <c r="M55" i="5"/>
  <c r="K55" i="5"/>
  <c r="L55" i="5" s="1"/>
  <c r="N54" i="5"/>
  <c r="M54" i="5"/>
  <c r="K54" i="5"/>
  <c r="L54" i="5" s="1"/>
  <c r="N53" i="5"/>
  <c r="M53" i="5"/>
  <c r="K53" i="5"/>
  <c r="L53" i="5" s="1"/>
  <c r="N52" i="5"/>
  <c r="M52" i="5"/>
  <c r="L52" i="5"/>
  <c r="K52" i="5"/>
  <c r="N51" i="5"/>
  <c r="M51" i="5"/>
  <c r="K51" i="5"/>
  <c r="L51" i="5" s="1"/>
  <c r="N50" i="5"/>
  <c r="M50" i="5"/>
  <c r="L50" i="5"/>
  <c r="K50" i="5"/>
  <c r="N49" i="5"/>
  <c r="M49" i="5"/>
  <c r="K49" i="5"/>
  <c r="L49" i="5" s="1"/>
  <c r="N48" i="5"/>
  <c r="M48" i="5"/>
  <c r="K48" i="5"/>
  <c r="L48" i="5" s="1"/>
  <c r="N47" i="5"/>
  <c r="M47" i="5"/>
  <c r="K47" i="5"/>
  <c r="L47" i="5" s="1"/>
  <c r="N46" i="5"/>
  <c r="M46" i="5"/>
  <c r="K46" i="5"/>
  <c r="L46" i="5" s="1"/>
  <c r="N45" i="5"/>
  <c r="M45" i="5"/>
  <c r="K45" i="5"/>
  <c r="L45" i="5" s="1"/>
  <c r="N44" i="5"/>
  <c r="M44" i="5"/>
  <c r="L44" i="5"/>
  <c r="K44" i="5"/>
  <c r="N43" i="5"/>
  <c r="M43" i="5"/>
  <c r="K43" i="5"/>
  <c r="L43" i="5" s="1"/>
  <c r="N42" i="5"/>
  <c r="M42" i="5"/>
  <c r="L42" i="5"/>
  <c r="K42" i="5"/>
  <c r="N41" i="5"/>
  <c r="M41" i="5"/>
  <c r="K41" i="5"/>
  <c r="L41" i="5" s="1"/>
  <c r="N40" i="5"/>
  <c r="M40" i="5"/>
  <c r="K40" i="5"/>
  <c r="L40" i="5" s="1"/>
  <c r="N39" i="5"/>
  <c r="M39" i="5"/>
  <c r="K39" i="5"/>
  <c r="L39" i="5" s="1"/>
  <c r="N38" i="5"/>
  <c r="M38" i="5"/>
  <c r="K38" i="5"/>
  <c r="L38" i="5" s="1"/>
  <c r="N37" i="5"/>
  <c r="M37" i="5"/>
  <c r="K37" i="5"/>
  <c r="L37" i="5" s="1"/>
  <c r="N36" i="5"/>
  <c r="M36" i="5"/>
  <c r="L36" i="5"/>
  <c r="K36" i="5"/>
  <c r="N35" i="5"/>
  <c r="M35" i="5"/>
  <c r="K35" i="5"/>
  <c r="L35" i="5" s="1"/>
  <c r="N34" i="5"/>
  <c r="M34" i="5"/>
  <c r="L34" i="5"/>
  <c r="K34" i="5"/>
  <c r="N33" i="5"/>
  <c r="M33" i="5"/>
  <c r="K33" i="5"/>
  <c r="L33" i="5" s="1"/>
  <c r="N32" i="5"/>
  <c r="M32" i="5"/>
  <c r="K32" i="5"/>
  <c r="L32" i="5" s="1"/>
  <c r="N31" i="5"/>
  <c r="M31" i="5"/>
  <c r="K31" i="5"/>
  <c r="L31" i="5" s="1"/>
  <c r="N30" i="5"/>
  <c r="M30" i="5"/>
  <c r="K30" i="5"/>
  <c r="L30" i="5" s="1"/>
  <c r="N29" i="5"/>
  <c r="M29" i="5"/>
  <c r="K29" i="5"/>
  <c r="L29" i="5" s="1"/>
  <c r="N28" i="5"/>
  <c r="M28" i="5"/>
  <c r="L28" i="5"/>
  <c r="K28" i="5"/>
  <c r="N27" i="5"/>
  <c r="M27" i="5"/>
  <c r="K27" i="5"/>
  <c r="L27" i="5" s="1"/>
  <c r="N26" i="5"/>
  <c r="M26" i="5"/>
  <c r="L26" i="5"/>
  <c r="K26" i="5"/>
  <c r="N25" i="5"/>
  <c r="M25" i="5"/>
  <c r="K25" i="5"/>
  <c r="L25" i="5" s="1"/>
  <c r="N24" i="5"/>
  <c r="M24" i="5"/>
  <c r="K24" i="5"/>
  <c r="L24" i="5" s="1"/>
  <c r="N23" i="5"/>
  <c r="M23" i="5"/>
  <c r="K23" i="5"/>
  <c r="L23" i="5" s="1"/>
  <c r="N22" i="5"/>
  <c r="M22" i="5"/>
  <c r="K22" i="5"/>
  <c r="L22" i="5" s="1"/>
  <c r="N21" i="5"/>
  <c r="M21" i="5"/>
  <c r="K21" i="5"/>
  <c r="L21" i="5" s="1"/>
  <c r="N20" i="5"/>
  <c r="M20" i="5"/>
  <c r="L20" i="5"/>
  <c r="K20" i="5"/>
  <c r="N19" i="5"/>
  <c r="M19" i="5"/>
  <c r="K19" i="5"/>
  <c r="L19" i="5" s="1"/>
  <c r="N18" i="5"/>
  <c r="M18" i="5"/>
  <c r="L18" i="5"/>
  <c r="K18" i="5"/>
  <c r="N17" i="5"/>
  <c r="M17" i="5"/>
  <c r="K17" i="5"/>
  <c r="L17" i="5" s="1"/>
  <c r="N16" i="5"/>
  <c r="M16" i="5"/>
  <c r="K16" i="5"/>
  <c r="L16" i="5" s="1"/>
  <c r="N15" i="5"/>
  <c r="M15" i="5"/>
  <c r="K15" i="5"/>
  <c r="L15" i="5" s="1"/>
  <c r="N14" i="5"/>
  <c r="M14" i="5"/>
  <c r="K14" i="5"/>
  <c r="L14" i="5" s="1"/>
  <c r="N13" i="5"/>
  <c r="M13" i="5"/>
  <c r="K13" i="5"/>
  <c r="L13" i="5" s="1"/>
  <c r="N12" i="5"/>
  <c r="M12" i="5"/>
  <c r="L12" i="5"/>
  <c r="K12" i="5"/>
  <c r="N11" i="5"/>
  <c r="M11" i="5"/>
  <c r="K11" i="5"/>
  <c r="L11" i="5" s="1"/>
  <c r="N10" i="5"/>
  <c r="M10" i="5"/>
  <c r="L10" i="5"/>
  <c r="K10" i="5"/>
  <c r="N9" i="5"/>
  <c r="M9" i="5"/>
  <c r="K9" i="5"/>
  <c r="L9" i="5" s="1"/>
  <c r="N8" i="5"/>
  <c r="M8" i="5"/>
  <c r="K8" i="5"/>
  <c r="L8" i="5" s="1"/>
  <c r="N7" i="5"/>
  <c r="M7" i="5"/>
  <c r="K7" i="5"/>
  <c r="L7" i="5" s="1"/>
  <c r="N6" i="5"/>
  <c r="M6" i="5"/>
  <c r="K6" i="5"/>
  <c r="L6" i="5" s="1"/>
  <c r="N5" i="5"/>
  <c r="M5" i="5"/>
  <c r="K5" i="5"/>
  <c r="L5" i="5" s="1"/>
  <c r="N4" i="5"/>
  <c r="M4" i="5"/>
  <c r="L4" i="5"/>
  <c r="K4" i="5"/>
  <c r="N3" i="5"/>
  <c r="M3" i="5"/>
  <c r="K3" i="5"/>
  <c r="L3" i="5" s="1"/>
  <c r="BL35" i="3"/>
  <c r="BP28" i="3"/>
  <c r="BM31" i="3"/>
  <c r="BN28" i="3"/>
  <c r="M153" i="2"/>
  <c r="K17" i="2"/>
  <c r="L17" i="2" s="1"/>
  <c r="K18" i="2"/>
  <c r="L18" i="2" s="1"/>
  <c r="K19" i="2"/>
  <c r="L19" i="2" s="1"/>
  <c r="K20" i="2"/>
  <c r="L20" i="2" s="1"/>
  <c r="K21" i="2"/>
  <c r="L21" i="2" s="1"/>
  <c r="K22" i="2"/>
  <c r="L22" i="2" s="1"/>
  <c r="K23" i="2"/>
  <c r="L23" i="2" s="1"/>
  <c r="K24" i="2"/>
  <c r="L24" i="2" s="1"/>
  <c r="K25" i="2"/>
  <c r="L25" i="2" s="1"/>
  <c r="K26" i="2"/>
  <c r="L26" i="2" s="1"/>
  <c r="K27" i="2"/>
  <c r="L27" i="2" s="1"/>
  <c r="K28" i="2"/>
  <c r="L28" i="2" s="1"/>
  <c r="K29" i="2"/>
  <c r="L29" i="2" s="1"/>
  <c r="K30" i="2"/>
  <c r="L30" i="2" s="1"/>
  <c r="K31" i="2"/>
  <c r="L31" i="2" s="1"/>
  <c r="K32" i="2"/>
  <c r="L32" i="2" s="1"/>
  <c r="K33" i="2"/>
  <c r="L33" i="2" s="1"/>
  <c r="K34" i="2"/>
  <c r="L34" i="2" s="1"/>
  <c r="K35" i="2"/>
  <c r="L35" i="2" s="1"/>
  <c r="K36" i="2"/>
  <c r="L36" i="2" s="1"/>
  <c r="K37" i="2"/>
  <c r="L37" i="2" s="1"/>
  <c r="K38" i="2"/>
  <c r="L38" i="2" s="1"/>
  <c r="K39" i="2"/>
  <c r="L39" i="2" s="1"/>
  <c r="K40" i="2"/>
  <c r="L40" i="2" s="1"/>
  <c r="K41" i="2"/>
  <c r="L41" i="2" s="1"/>
  <c r="K4" i="2"/>
  <c r="L4" i="2" s="1"/>
  <c r="K5" i="2"/>
  <c r="L5" i="2" s="1"/>
  <c r="K6" i="2"/>
  <c r="L6" i="2" s="1"/>
  <c r="K7" i="2"/>
  <c r="L7" i="2" s="1"/>
  <c r="K8" i="2"/>
  <c r="K9" i="2"/>
  <c r="L9" i="2" s="1"/>
  <c r="K10" i="2"/>
  <c r="L10" i="2" s="1"/>
  <c r="K11" i="2"/>
  <c r="L11" i="2" s="1"/>
  <c r="K12" i="2"/>
  <c r="L12" i="2" s="1"/>
  <c r="K13" i="2"/>
  <c r="L13" i="2" s="1"/>
  <c r="K14" i="2"/>
  <c r="L14" i="2" s="1"/>
  <c r="K15" i="2"/>
  <c r="L15" i="2" s="1"/>
  <c r="K16" i="2"/>
  <c r="L16" i="2" s="1"/>
  <c r="K42" i="2"/>
  <c r="L42" i="2" s="1"/>
  <c r="K43" i="2"/>
  <c r="L43" i="2" s="1"/>
  <c r="K44" i="2"/>
  <c r="L44" i="2" s="1"/>
  <c r="K45" i="2"/>
  <c r="L45" i="2" s="1"/>
  <c r="K46" i="2"/>
  <c r="L46" i="2" s="1"/>
  <c r="K47" i="2"/>
  <c r="L47" i="2" s="1"/>
  <c r="K48" i="2"/>
  <c r="L48" i="2" s="1"/>
  <c r="K49" i="2"/>
  <c r="L49" i="2" s="1"/>
  <c r="K50" i="2"/>
  <c r="L50" i="2" s="1"/>
  <c r="K51" i="2"/>
  <c r="L51" i="2" s="1"/>
  <c r="K52" i="2"/>
  <c r="L52" i="2" s="1"/>
  <c r="K53" i="2"/>
  <c r="L53" i="2" s="1"/>
  <c r="K54" i="2"/>
  <c r="L54" i="2" s="1"/>
  <c r="K55" i="2"/>
  <c r="L55" i="2" s="1"/>
  <c r="K56" i="2"/>
  <c r="L56" i="2" s="1"/>
  <c r="K57" i="2"/>
  <c r="L57" i="2" s="1"/>
  <c r="K58" i="2"/>
  <c r="L58" i="2" s="1"/>
  <c r="K59" i="2"/>
  <c r="L59" i="2" s="1"/>
  <c r="K60" i="2"/>
  <c r="L60" i="2" s="1"/>
  <c r="K61" i="2"/>
  <c r="L61" i="2" s="1"/>
  <c r="K62" i="2"/>
  <c r="L62" i="2" s="1"/>
  <c r="K63" i="2"/>
  <c r="L63" i="2" s="1"/>
  <c r="K64" i="2"/>
  <c r="L64" i="2" s="1"/>
  <c r="K65" i="2"/>
  <c r="L65" i="2" s="1"/>
  <c r="K66" i="2"/>
  <c r="L66" i="2" s="1"/>
  <c r="K67" i="2"/>
  <c r="L67" i="2" s="1"/>
  <c r="K68" i="2"/>
  <c r="L68" i="2" s="1"/>
  <c r="K69" i="2"/>
  <c r="L69" i="2" s="1"/>
  <c r="K70" i="2"/>
  <c r="L70" i="2" s="1"/>
  <c r="K71" i="2"/>
  <c r="L71" i="2" s="1"/>
  <c r="K72" i="2"/>
  <c r="L72" i="2" s="1"/>
  <c r="K73" i="2"/>
  <c r="L73" i="2" s="1"/>
  <c r="K74" i="2"/>
  <c r="L74" i="2" s="1"/>
  <c r="K75" i="2"/>
  <c r="L75" i="2" s="1"/>
  <c r="K76" i="2"/>
  <c r="K77" i="2"/>
  <c r="L77" i="2" s="1"/>
  <c r="K78" i="2"/>
  <c r="L78" i="2" s="1"/>
  <c r="K79" i="2"/>
  <c r="L79" i="2" s="1"/>
  <c r="K80" i="2"/>
  <c r="L80" i="2" s="1"/>
  <c r="K81" i="2"/>
  <c r="L81" i="2" s="1"/>
  <c r="K82" i="2"/>
  <c r="L82" i="2" s="1"/>
  <c r="K83" i="2"/>
  <c r="L83" i="2" s="1"/>
  <c r="K84" i="2"/>
  <c r="L84" i="2" s="1"/>
  <c r="K85" i="2"/>
  <c r="L85" i="2" s="1"/>
  <c r="K86" i="2"/>
  <c r="L86" i="2" s="1"/>
  <c r="K87" i="2"/>
  <c r="L87" i="2" s="1"/>
  <c r="K88" i="2"/>
  <c r="L88" i="2" s="1"/>
  <c r="K89" i="2"/>
  <c r="L89" i="2" s="1"/>
  <c r="K90" i="2"/>
  <c r="L90" i="2" s="1"/>
  <c r="K91" i="2"/>
  <c r="L91" i="2" s="1"/>
  <c r="K92" i="2"/>
  <c r="L92" i="2" s="1"/>
  <c r="K93" i="2"/>
  <c r="L93" i="2" s="1"/>
  <c r="K94" i="2"/>
  <c r="L94" i="2" s="1"/>
  <c r="K95" i="2"/>
  <c r="L95" i="2" s="1"/>
  <c r="K96" i="2"/>
  <c r="L96" i="2" s="1"/>
  <c r="K97" i="2"/>
  <c r="L97" i="2" s="1"/>
  <c r="K98" i="2"/>
  <c r="L98" i="2" s="1"/>
  <c r="K99" i="2"/>
  <c r="L99" i="2" s="1"/>
  <c r="K100" i="2"/>
  <c r="L100" i="2" s="1"/>
  <c r="K101" i="2"/>
  <c r="L101" i="2" s="1"/>
  <c r="K102" i="2"/>
  <c r="L102" i="2" s="1"/>
  <c r="K103" i="2"/>
  <c r="L103" i="2" s="1"/>
  <c r="K104" i="2"/>
  <c r="L104" i="2" s="1"/>
  <c r="K105" i="2"/>
  <c r="L105" i="2" s="1"/>
  <c r="K106" i="2"/>
  <c r="L106" i="2" s="1"/>
  <c r="K107" i="2"/>
  <c r="L107" i="2" s="1"/>
  <c r="K108" i="2"/>
  <c r="L108" i="2" s="1"/>
  <c r="K109" i="2"/>
  <c r="L109" i="2" s="1"/>
  <c r="K110" i="2"/>
  <c r="L110" i="2" s="1"/>
  <c r="K111" i="2"/>
  <c r="L111" i="2" s="1"/>
  <c r="K112" i="2"/>
  <c r="L112" i="2" s="1"/>
  <c r="K113" i="2"/>
  <c r="K114" i="2"/>
  <c r="L114" i="2" s="1"/>
  <c r="K115" i="2"/>
  <c r="L115" i="2" s="1"/>
  <c r="K116" i="2"/>
  <c r="L116" i="2" s="1"/>
  <c r="K117" i="2"/>
  <c r="L117" i="2" s="1"/>
  <c r="K118" i="2"/>
  <c r="L118" i="2" s="1"/>
  <c r="K119" i="2"/>
  <c r="L119" i="2" s="1"/>
  <c r="K120" i="2"/>
  <c r="L120" i="2" s="1"/>
  <c r="K121" i="2"/>
  <c r="L121" i="2" s="1"/>
  <c r="K122" i="2"/>
  <c r="L122" i="2" s="1"/>
  <c r="K123" i="2"/>
  <c r="L123" i="2" s="1"/>
  <c r="K124" i="2"/>
  <c r="L124" i="2" s="1"/>
  <c r="K125" i="2"/>
  <c r="L125" i="2" s="1"/>
  <c r="K126" i="2"/>
  <c r="L126" i="2" s="1"/>
  <c r="K127" i="2"/>
  <c r="L127" i="2" s="1"/>
  <c r="K128" i="2"/>
  <c r="L128" i="2" s="1"/>
  <c r="K129" i="2"/>
  <c r="L129" i="2" s="1"/>
  <c r="K130" i="2"/>
  <c r="L130" i="2" s="1"/>
  <c r="K131" i="2"/>
  <c r="L131" i="2" s="1"/>
  <c r="K132" i="2"/>
  <c r="L132" i="2" s="1"/>
  <c r="K133" i="2"/>
  <c r="L133" i="2" s="1"/>
  <c r="K134" i="2"/>
  <c r="L134" i="2" s="1"/>
  <c r="K135" i="2"/>
  <c r="L135" i="2" s="1"/>
  <c r="K136" i="2"/>
  <c r="L136" i="2" s="1"/>
  <c r="K137" i="2"/>
  <c r="L137" i="2" s="1"/>
  <c r="K138" i="2"/>
  <c r="L138" i="2" s="1"/>
  <c r="K139" i="2"/>
  <c r="L139" i="2" s="1"/>
  <c r="K140" i="2"/>
  <c r="L140" i="2" s="1"/>
  <c r="K141" i="2"/>
  <c r="L141" i="2" s="1"/>
  <c r="K142" i="2"/>
  <c r="L142" i="2" s="1"/>
  <c r="K143" i="2"/>
  <c r="L143" i="2" s="1"/>
  <c r="K144" i="2"/>
  <c r="L144" i="2" s="1"/>
  <c r="K145" i="2"/>
  <c r="L145" i="2" s="1"/>
  <c r="K146" i="2"/>
  <c r="L146" i="2" s="1"/>
  <c r="K147" i="2"/>
  <c r="L147" i="2" s="1"/>
  <c r="K148" i="2"/>
  <c r="L148" i="2" s="1"/>
  <c r="K149" i="2"/>
  <c r="L149" i="2" s="1"/>
  <c r="K150" i="2"/>
  <c r="L150" i="2" s="1"/>
  <c r="K151" i="2"/>
  <c r="L151" i="2" s="1"/>
  <c r="K152" i="2"/>
  <c r="L152" i="2" s="1"/>
  <c r="K153" i="2"/>
  <c r="L153" i="2" s="1"/>
  <c r="K154" i="2"/>
  <c r="L154" i="2" s="1"/>
  <c r="K155" i="2"/>
  <c r="L155" i="2" s="1"/>
  <c r="K156" i="2"/>
  <c r="L156" i="2" s="1"/>
  <c r="K157" i="2"/>
  <c r="L157" i="2" s="1"/>
  <c r="K158" i="2"/>
  <c r="L158" i="2" s="1"/>
  <c r="K159" i="2"/>
  <c r="L159" i="2" s="1"/>
  <c r="K160" i="2"/>
  <c r="L160" i="2" s="1"/>
  <c r="K161" i="2"/>
  <c r="L161" i="2" s="1"/>
  <c r="K162" i="2"/>
  <c r="L162" i="2" s="1"/>
  <c r="K163" i="2"/>
  <c r="L163" i="2" s="1"/>
  <c r="K164" i="2"/>
  <c r="L164" i="2" s="1"/>
  <c r="K165" i="2"/>
  <c r="L165" i="2" s="1"/>
  <c r="K166" i="2"/>
  <c r="L166" i="2" s="1"/>
  <c r="K167" i="2"/>
  <c r="L167" i="2" s="1"/>
  <c r="K168" i="2"/>
  <c r="L168" i="2" s="1"/>
  <c r="K169" i="2"/>
  <c r="L169" i="2" s="1"/>
  <c r="K170" i="2"/>
  <c r="L170" i="2" s="1"/>
  <c r="K171" i="2"/>
  <c r="L171" i="2" s="1"/>
  <c r="K172" i="2"/>
  <c r="L172" i="2" s="1"/>
  <c r="K173" i="2"/>
  <c r="L173" i="2" s="1"/>
  <c r="K174" i="2"/>
  <c r="L174" i="2" s="1"/>
  <c r="K175" i="2"/>
  <c r="L175" i="2" s="1"/>
  <c r="K176" i="2"/>
  <c r="L176" i="2" s="1"/>
  <c r="K177" i="2"/>
  <c r="L177" i="2" s="1"/>
  <c r="K178" i="2"/>
  <c r="L178" i="2" s="1"/>
  <c r="K179" i="2"/>
  <c r="L179" i="2" s="1"/>
  <c r="K180" i="2"/>
  <c r="L180" i="2" s="1"/>
  <c r="K181" i="2"/>
  <c r="L181" i="2" s="1"/>
  <c r="K182" i="2"/>
  <c r="L182" i="2" s="1"/>
  <c r="K183" i="2"/>
  <c r="L183" i="2" s="1"/>
  <c r="K184" i="2"/>
  <c r="L184" i="2" s="1"/>
  <c r="K185" i="2"/>
  <c r="L185" i="2" s="1"/>
  <c r="K186" i="2"/>
  <c r="L186" i="2" s="1"/>
  <c r="K187" i="2"/>
  <c r="L187" i="2" s="1"/>
  <c r="K188" i="2"/>
  <c r="L188" i="2" s="1"/>
  <c r="K189" i="2"/>
  <c r="L189" i="2" s="1"/>
  <c r="K190" i="2"/>
  <c r="L190" i="2" s="1"/>
  <c r="K191" i="2"/>
  <c r="L191" i="2" s="1"/>
  <c r="K192" i="2"/>
  <c r="L192" i="2" s="1"/>
  <c r="K193" i="2"/>
  <c r="L193" i="2" s="1"/>
  <c r="K194" i="2"/>
  <c r="L194" i="2" s="1"/>
  <c r="K195" i="2"/>
  <c r="L195" i="2" s="1"/>
  <c r="K196" i="2"/>
  <c r="L196" i="2" s="1"/>
  <c r="K197" i="2"/>
  <c r="L197" i="2" s="1"/>
  <c r="K198" i="2"/>
  <c r="L198" i="2" s="1"/>
  <c r="K199" i="2"/>
  <c r="L199" i="2" s="1"/>
  <c r="K200" i="2"/>
  <c r="L200" i="2" s="1"/>
  <c r="K201" i="2"/>
  <c r="L201" i="2" s="1"/>
  <c r="K202" i="2"/>
  <c r="L202" i="2" s="1"/>
  <c r="K203" i="2"/>
  <c r="L203" i="2" s="1"/>
  <c r="K204" i="2"/>
  <c r="L204" i="2" s="1"/>
  <c r="K205" i="2"/>
  <c r="L205" i="2" s="1"/>
  <c r="K206" i="2"/>
  <c r="L206" i="2" s="1"/>
  <c r="K207" i="2"/>
  <c r="L207" i="2" s="1"/>
  <c r="K208" i="2"/>
  <c r="L208" i="2" s="1"/>
  <c r="K209" i="2"/>
  <c r="L209" i="2" s="1"/>
  <c r="K210" i="2"/>
  <c r="L210" i="2" s="1"/>
  <c r="K211" i="2"/>
  <c r="L211" i="2" s="1"/>
  <c r="K212" i="2"/>
  <c r="L212" i="2" s="1"/>
  <c r="K213" i="2"/>
  <c r="L213" i="2" s="1"/>
  <c r="K214" i="2"/>
  <c r="L214" i="2" s="1"/>
  <c r="K215" i="2"/>
  <c r="L215" i="2" s="1"/>
  <c r="K216" i="2"/>
  <c r="L216" i="2" s="1"/>
  <c r="K217" i="2"/>
  <c r="L217" i="2" s="1"/>
  <c r="K218" i="2"/>
  <c r="L218" i="2" s="1"/>
  <c r="K219" i="2"/>
  <c r="L219" i="2" s="1"/>
  <c r="K220" i="2"/>
  <c r="L220" i="2" s="1"/>
  <c r="K221" i="2"/>
  <c r="L221" i="2" s="1"/>
  <c r="K222" i="2"/>
  <c r="L222" i="2" s="1"/>
  <c r="K223" i="2"/>
  <c r="L223" i="2" s="1"/>
  <c r="K224" i="2"/>
  <c r="L224" i="2" s="1"/>
  <c r="K225" i="2"/>
  <c r="L225" i="2" s="1"/>
  <c r="K226" i="2"/>
  <c r="L226" i="2" s="1"/>
  <c r="K227" i="2"/>
  <c r="L227" i="2" s="1"/>
  <c r="K228" i="2"/>
  <c r="L228" i="2" s="1"/>
  <c r="K229" i="2"/>
  <c r="L229" i="2" s="1"/>
  <c r="K230" i="2"/>
  <c r="L230" i="2" s="1"/>
  <c r="K231" i="2"/>
  <c r="L231" i="2" s="1"/>
  <c r="K232" i="2"/>
  <c r="L232" i="2" s="1"/>
  <c r="K233" i="2"/>
  <c r="L233" i="2" s="1"/>
  <c r="K234" i="2"/>
  <c r="L234" i="2" s="1"/>
  <c r="K235" i="2"/>
  <c r="L235" i="2" s="1"/>
  <c r="K236" i="2"/>
  <c r="L236" i="2" s="1"/>
  <c r="K237" i="2"/>
  <c r="L237" i="2" s="1"/>
  <c r="K238" i="2"/>
  <c r="L238" i="2" s="1"/>
  <c r="K239" i="2"/>
  <c r="L239" i="2" s="1"/>
  <c r="K240" i="2"/>
  <c r="L240" i="2" s="1"/>
  <c r="K241" i="2"/>
  <c r="L241" i="2" s="1"/>
  <c r="K242" i="2"/>
  <c r="L242" i="2" s="1"/>
  <c r="K243" i="2"/>
  <c r="L243" i="2" s="1"/>
  <c r="K244" i="2"/>
  <c r="L244" i="2" s="1"/>
  <c r="K245" i="2"/>
  <c r="L245" i="2" s="1"/>
  <c r="K246" i="2"/>
  <c r="L246" i="2" s="1"/>
  <c r="K247" i="2"/>
  <c r="L247" i="2" s="1"/>
  <c r="K248" i="2"/>
  <c r="L248" i="2" s="1"/>
  <c r="K249" i="2"/>
  <c r="L249" i="2" s="1"/>
  <c r="K250" i="2"/>
  <c r="L250" i="2" s="1"/>
  <c r="K251" i="2"/>
  <c r="L251" i="2" s="1"/>
  <c r="K252" i="2"/>
  <c r="L252" i="2" s="1"/>
  <c r="K253" i="2"/>
  <c r="L253" i="2" s="1"/>
  <c r="K254" i="2"/>
  <c r="L254" i="2" s="1"/>
  <c r="K255" i="2"/>
  <c r="L255" i="2" s="1"/>
  <c r="K256" i="2"/>
  <c r="L256" i="2" s="1"/>
  <c r="K257" i="2"/>
  <c r="L257" i="2" s="1"/>
  <c r="K258" i="2"/>
  <c r="L258" i="2" s="1"/>
  <c r="K259" i="2"/>
  <c r="L259" i="2" s="1"/>
  <c r="K260" i="2"/>
  <c r="L260" i="2" s="1"/>
  <c r="K261" i="2"/>
  <c r="L261" i="2" s="1"/>
  <c r="K262" i="2"/>
  <c r="L262" i="2" s="1"/>
  <c r="K263" i="2"/>
  <c r="L263" i="2" s="1"/>
  <c r="K264" i="2"/>
  <c r="L264" i="2" s="1"/>
  <c r="K265" i="2"/>
  <c r="L265" i="2" s="1"/>
  <c r="K266" i="2"/>
  <c r="L266" i="2" s="1"/>
  <c r="K267" i="2"/>
  <c r="L267" i="2" s="1"/>
  <c r="K268" i="2"/>
  <c r="L268" i="2" s="1"/>
  <c r="K269" i="2"/>
  <c r="L269" i="2" s="1"/>
  <c r="K270" i="2"/>
  <c r="L270" i="2" s="1"/>
  <c r="K271" i="2"/>
  <c r="L271" i="2" s="1"/>
  <c r="K272" i="2"/>
  <c r="L272" i="2" s="1"/>
  <c r="K273" i="2"/>
  <c r="L273" i="2" s="1"/>
  <c r="K274" i="2"/>
  <c r="L274" i="2" s="1"/>
  <c r="K275" i="2"/>
  <c r="L275" i="2" s="1"/>
  <c r="K276" i="2"/>
  <c r="L276" i="2" s="1"/>
  <c r="K277" i="2"/>
  <c r="L277" i="2" s="1"/>
  <c r="K278" i="2"/>
  <c r="L278" i="2" s="1"/>
  <c r="K279" i="2"/>
  <c r="L279" i="2" s="1"/>
  <c r="K280" i="2"/>
  <c r="L280" i="2" s="1"/>
  <c r="K281" i="2"/>
  <c r="L281" i="2" s="1"/>
  <c r="K282" i="2"/>
  <c r="L282" i="2" s="1"/>
  <c r="K283" i="2"/>
  <c r="L283" i="2" s="1"/>
  <c r="K284" i="2"/>
  <c r="L284" i="2" s="1"/>
  <c r="K285" i="2"/>
  <c r="L285" i="2" s="1"/>
  <c r="K286" i="2"/>
  <c r="L286" i="2" s="1"/>
  <c r="K287" i="2"/>
  <c r="L287" i="2" s="1"/>
  <c r="K288" i="2"/>
  <c r="L288" i="2" s="1"/>
  <c r="K289" i="2"/>
  <c r="L289" i="2" s="1"/>
  <c r="K290" i="2"/>
  <c r="L290" i="2" s="1"/>
  <c r="K291" i="2"/>
  <c r="L291" i="2" s="1"/>
  <c r="K292" i="2"/>
  <c r="L292" i="2" s="1"/>
  <c r="K293" i="2"/>
  <c r="L293" i="2" s="1"/>
  <c r="K294" i="2"/>
  <c r="L294" i="2" s="1"/>
  <c r="K295" i="2"/>
  <c r="L295" i="2" s="1"/>
  <c r="K296" i="2"/>
  <c r="L296" i="2" s="1"/>
  <c r="K297" i="2"/>
  <c r="L297" i="2" s="1"/>
  <c r="K298" i="2"/>
  <c r="L298" i="2" s="1"/>
  <c r="K299" i="2"/>
  <c r="L299" i="2" s="1"/>
  <c r="K300" i="2"/>
  <c r="L300" i="2" s="1"/>
  <c r="K301" i="2"/>
  <c r="L301" i="2" s="1"/>
  <c r="K302" i="2"/>
  <c r="L302" i="2" s="1"/>
  <c r="K303" i="2"/>
  <c r="L303" i="2" s="1"/>
  <c r="K304" i="2"/>
  <c r="L304" i="2" s="1"/>
  <c r="K305" i="2"/>
  <c r="L305" i="2" s="1"/>
  <c r="K306" i="2"/>
  <c r="L306" i="2" s="1"/>
  <c r="K307" i="2"/>
  <c r="L307" i="2" s="1"/>
  <c r="K308" i="2"/>
  <c r="L308" i="2" s="1"/>
  <c r="K309" i="2"/>
  <c r="L309" i="2" s="1"/>
  <c r="K310" i="2"/>
  <c r="L310" i="2" s="1"/>
  <c r="K311" i="2"/>
  <c r="L311" i="2" s="1"/>
  <c r="K312" i="2"/>
  <c r="L312" i="2" s="1"/>
  <c r="K313" i="2"/>
  <c r="L313" i="2" s="1"/>
  <c r="K314" i="2"/>
  <c r="L314" i="2" s="1"/>
  <c r="K315" i="2"/>
  <c r="L315" i="2" s="1"/>
  <c r="K316" i="2"/>
  <c r="L316" i="2" s="1"/>
  <c r="K317" i="2"/>
  <c r="L317" i="2" s="1"/>
  <c r="K318" i="2"/>
  <c r="L318" i="2" s="1"/>
  <c r="K319" i="2"/>
  <c r="L319" i="2" s="1"/>
  <c r="K320" i="2"/>
  <c r="L320" i="2" s="1"/>
  <c r="K321" i="2"/>
  <c r="L321" i="2" s="1"/>
  <c r="K322" i="2"/>
  <c r="L322" i="2" s="1"/>
  <c r="K323" i="2"/>
  <c r="L323" i="2" s="1"/>
  <c r="K324" i="2"/>
  <c r="L324" i="2" s="1"/>
  <c r="K325" i="2"/>
  <c r="L325" i="2" s="1"/>
  <c r="K326" i="2"/>
  <c r="L326" i="2" s="1"/>
  <c r="K327" i="2"/>
  <c r="L327" i="2" s="1"/>
  <c r="K328" i="2"/>
  <c r="L328" i="2" s="1"/>
  <c r="K329" i="2"/>
  <c r="L329" i="2" s="1"/>
  <c r="K330" i="2"/>
  <c r="L330" i="2" s="1"/>
  <c r="K331" i="2"/>
  <c r="L331" i="2" s="1"/>
  <c r="K332" i="2"/>
  <c r="L332" i="2" s="1"/>
  <c r="K333" i="2"/>
  <c r="L333" i="2" s="1"/>
  <c r="K334" i="2"/>
  <c r="L334" i="2" s="1"/>
  <c r="K335" i="2"/>
  <c r="L335" i="2" s="1"/>
  <c r="K336" i="2"/>
  <c r="L336" i="2" s="1"/>
  <c r="K337" i="2"/>
  <c r="L337" i="2" s="1"/>
  <c r="K338" i="2"/>
  <c r="L338" i="2" s="1"/>
  <c r="K339" i="2"/>
  <c r="L339" i="2" s="1"/>
  <c r="K340" i="2"/>
  <c r="L340" i="2" s="1"/>
  <c r="K341" i="2"/>
  <c r="L341" i="2" s="1"/>
  <c r="K342" i="2"/>
  <c r="L342" i="2" s="1"/>
  <c r="K343" i="2"/>
  <c r="L343" i="2" s="1"/>
  <c r="K344" i="2"/>
  <c r="L344" i="2" s="1"/>
  <c r="K345" i="2"/>
  <c r="L345" i="2" s="1"/>
  <c r="K346" i="2"/>
  <c r="L346" i="2" s="1"/>
  <c r="K347" i="2"/>
  <c r="L347" i="2" s="1"/>
  <c r="K348" i="2"/>
  <c r="L348" i="2" s="1"/>
  <c r="K349" i="2"/>
  <c r="L349" i="2" s="1"/>
  <c r="K350" i="2"/>
  <c r="L350" i="2" s="1"/>
  <c r="K351" i="2"/>
  <c r="L351" i="2" s="1"/>
  <c r="K352" i="2"/>
  <c r="L352" i="2" s="1"/>
  <c r="K353" i="2"/>
  <c r="L353" i="2" s="1"/>
  <c r="K354" i="2"/>
  <c r="L354" i="2" s="1"/>
  <c r="K355" i="2"/>
  <c r="L355" i="2" s="1"/>
  <c r="K356" i="2"/>
  <c r="L356" i="2" s="1"/>
  <c r="K357" i="2"/>
  <c r="L357" i="2" s="1"/>
  <c r="K358" i="2"/>
  <c r="L358" i="2" s="1"/>
  <c r="K359" i="2"/>
  <c r="L359" i="2" s="1"/>
  <c r="K360" i="2"/>
  <c r="L360" i="2" s="1"/>
  <c r="K361" i="2"/>
  <c r="L361" i="2" s="1"/>
  <c r="K362" i="2"/>
  <c r="L362" i="2" s="1"/>
  <c r="K363" i="2"/>
  <c r="L363" i="2" s="1"/>
  <c r="K364" i="2"/>
  <c r="L364" i="2" s="1"/>
  <c r="K365" i="2"/>
  <c r="L365" i="2" s="1"/>
  <c r="K366" i="2"/>
  <c r="L366" i="2" s="1"/>
  <c r="K367" i="2"/>
  <c r="L367" i="2" s="1"/>
  <c r="K368" i="2"/>
  <c r="L368" i="2" s="1"/>
  <c r="K369" i="2"/>
  <c r="L369" i="2" s="1"/>
  <c r="K370" i="2"/>
  <c r="L370" i="2" s="1"/>
  <c r="K371" i="2"/>
  <c r="L371" i="2" s="1"/>
  <c r="K372" i="2"/>
  <c r="L372" i="2" s="1"/>
  <c r="K373" i="2"/>
  <c r="L373" i="2" s="1"/>
  <c r="K374" i="2"/>
  <c r="L374" i="2" s="1"/>
  <c r="K375" i="2"/>
  <c r="L375" i="2" s="1"/>
  <c r="K376" i="2"/>
  <c r="L376" i="2" s="1"/>
  <c r="K377" i="2"/>
  <c r="L377" i="2" s="1"/>
  <c r="K378" i="2"/>
  <c r="L378" i="2" s="1"/>
  <c r="K379" i="2"/>
  <c r="L379" i="2" s="1"/>
  <c r="K380" i="2"/>
  <c r="L380" i="2" s="1"/>
  <c r="K381" i="2"/>
  <c r="L381" i="2" s="1"/>
  <c r="K382" i="2"/>
  <c r="L382" i="2" s="1"/>
  <c r="K383" i="2"/>
  <c r="L383" i="2" s="1"/>
  <c r="K384" i="2"/>
  <c r="L384" i="2" s="1"/>
  <c r="K385" i="2"/>
  <c r="L385" i="2" s="1"/>
  <c r="K386" i="2"/>
  <c r="L386" i="2" s="1"/>
  <c r="K387" i="2"/>
  <c r="L387" i="2" s="1"/>
  <c r="K388" i="2"/>
  <c r="L388" i="2" s="1"/>
  <c r="K389" i="2"/>
  <c r="L389" i="2" s="1"/>
  <c r="K390" i="2"/>
  <c r="L390" i="2" s="1"/>
  <c r="K391" i="2"/>
  <c r="L391" i="2" s="1"/>
  <c r="K392" i="2"/>
  <c r="L392" i="2" s="1"/>
  <c r="K393" i="2"/>
  <c r="L393" i="2" s="1"/>
  <c r="K394" i="2"/>
  <c r="L394" i="2" s="1"/>
  <c r="K395" i="2"/>
  <c r="L395" i="2" s="1"/>
  <c r="K396" i="2"/>
  <c r="L396" i="2" s="1"/>
  <c r="K397" i="2"/>
  <c r="L397" i="2" s="1"/>
  <c r="K398" i="2"/>
  <c r="L398" i="2" s="1"/>
  <c r="K399" i="2"/>
  <c r="L399" i="2" s="1"/>
  <c r="K400" i="2"/>
  <c r="L400" i="2" s="1"/>
  <c r="K401" i="2"/>
  <c r="L401" i="2" s="1"/>
  <c r="K402" i="2"/>
  <c r="L402" i="2" s="1"/>
  <c r="K403" i="2"/>
  <c r="L403" i="2" s="1"/>
  <c r="K404" i="2"/>
  <c r="L404" i="2" s="1"/>
  <c r="K405" i="2"/>
  <c r="L405" i="2" s="1"/>
  <c r="K406" i="2"/>
  <c r="L406" i="2" s="1"/>
  <c r="K407" i="2"/>
  <c r="L407" i="2" s="1"/>
  <c r="K408" i="2"/>
  <c r="L408" i="2" s="1"/>
  <c r="K409" i="2"/>
  <c r="L409" i="2" s="1"/>
  <c r="K410" i="2"/>
  <c r="L410" i="2" s="1"/>
  <c r="K411" i="2"/>
  <c r="L411" i="2" s="1"/>
  <c r="K412" i="2"/>
  <c r="L412" i="2" s="1"/>
  <c r="K413" i="2"/>
  <c r="L413" i="2" s="1"/>
  <c r="K414" i="2"/>
  <c r="L414" i="2" s="1"/>
  <c r="K415" i="2"/>
  <c r="L415" i="2" s="1"/>
  <c r="K416" i="2"/>
  <c r="L416" i="2" s="1"/>
  <c r="K417" i="2"/>
  <c r="L417" i="2" s="1"/>
  <c r="K418" i="2"/>
  <c r="L418" i="2" s="1"/>
  <c r="K419" i="2"/>
  <c r="L419" i="2" s="1"/>
  <c r="K420" i="2"/>
  <c r="L420" i="2" s="1"/>
  <c r="K421" i="2"/>
  <c r="L421" i="2" s="1"/>
  <c r="K422" i="2"/>
  <c r="L422" i="2" s="1"/>
  <c r="K423" i="2"/>
  <c r="L423" i="2" s="1"/>
  <c r="K424" i="2"/>
  <c r="L424" i="2" s="1"/>
  <c r="K425" i="2"/>
  <c r="L425" i="2" s="1"/>
  <c r="K426" i="2"/>
  <c r="L426" i="2" s="1"/>
  <c r="K427" i="2"/>
  <c r="L427" i="2" s="1"/>
  <c r="K428" i="2"/>
  <c r="L428" i="2" s="1"/>
  <c r="K429" i="2"/>
  <c r="L429" i="2" s="1"/>
  <c r="K430" i="2"/>
  <c r="L430" i="2" s="1"/>
  <c r="K431" i="2"/>
  <c r="L431" i="2" s="1"/>
  <c r="K432" i="2"/>
  <c r="L432" i="2" s="1"/>
  <c r="K433" i="2"/>
  <c r="L433" i="2" s="1"/>
  <c r="K434" i="2"/>
  <c r="L434" i="2" s="1"/>
  <c r="K435" i="2"/>
  <c r="L435" i="2" s="1"/>
  <c r="K436" i="2"/>
  <c r="L436" i="2" s="1"/>
  <c r="K437" i="2"/>
  <c r="L437" i="2" s="1"/>
  <c r="K438" i="2"/>
  <c r="L438" i="2" s="1"/>
  <c r="K439" i="2"/>
  <c r="L439" i="2" s="1"/>
  <c r="K440" i="2"/>
  <c r="L440" i="2" s="1"/>
  <c r="K441" i="2"/>
  <c r="L441" i="2" s="1"/>
  <c r="K442" i="2"/>
  <c r="L442" i="2" s="1"/>
  <c r="K443" i="2"/>
  <c r="L443" i="2" s="1"/>
  <c r="K444" i="2"/>
  <c r="L444" i="2" s="1"/>
  <c r="K445" i="2"/>
  <c r="L445" i="2" s="1"/>
  <c r="K446" i="2"/>
  <c r="L446" i="2" s="1"/>
  <c r="K447" i="2"/>
  <c r="L447" i="2" s="1"/>
  <c r="K448" i="2"/>
  <c r="L448" i="2" s="1"/>
  <c r="K449" i="2"/>
  <c r="L449" i="2" s="1"/>
  <c r="K450" i="2"/>
  <c r="L450" i="2" s="1"/>
  <c r="K451" i="2"/>
  <c r="L451" i="2" s="1"/>
  <c r="K452" i="2"/>
  <c r="L452" i="2" s="1"/>
  <c r="K453" i="2"/>
  <c r="L453" i="2" s="1"/>
  <c r="K454" i="2"/>
  <c r="L454" i="2" s="1"/>
  <c r="K455" i="2"/>
  <c r="L455" i="2" s="1"/>
  <c r="K456" i="2"/>
  <c r="L456" i="2" s="1"/>
  <c r="K457" i="2"/>
  <c r="L457" i="2" s="1"/>
  <c r="K458" i="2"/>
  <c r="L458" i="2" s="1"/>
  <c r="K459" i="2"/>
  <c r="L459" i="2" s="1"/>
  <c r="K460" i="2"/>
  <c r="L460" i="2" s="1"/>
  <c r="K461" i="2"/>
  <c r="L461" i="2" s="1"/>
  <c r="K462" i="2"/>
  <c r="L462" i="2" s="1"/>
  <c r="K463" i="2"/>
  <c r="L463" i="2" s="1"/>
  <c r="K464" i="2"/>
  <c r="L464" i="2" s="1"/>
  <c r="K465" i="2"/>
  <c r="L465" i="2" s="1"/>
  <c r="K466" i="2"/>
  <c r="L466" i="2" s="1"/>
  <c r="K467" i="2"/>
  <c r="L467" i="2" s="1"/>
  <c r="K468" i="2"/>
  <c r="L468" i="2" s="1"/>
  <c r="K469" i="2"/>
  <c r="L469" i="2" s="1"/>
  <c r="K470" i="2"/>
  <c r="L470" i="2" s="1"/>
  <c r="K471" i="2"/>
  <c r="L471" i="2" s="1"/>
  <c r="K472" i="2"/>
  <c r="L472" i="2" s="1"/>
  <c r="K473" i="2"/>
  <c r="L473" i="2" s="1"/>
  <c r="K474" i="2"/>
  <c r="L474" i="2" s="1"/>
  <c r="K475" i="2"/>
  <c r="L475" i="2" s="1"/>
  <c r="K476" i="2"/>
  <c r="L476" i="2" s="1"/>
  <c r="K477" i="2"/>
  <c r="L477" i="2" s="1"/>
  <c r="K478" i="2"/>
  <c r="L478" i="2" s="1"/>
  <c r="K479" i="2"/>
  <c r="L479" i="2" s="1"/>
  <c r="K480" i="2"/>
  <c r="L480" i="2" s="1"/>
  <c r="K481" i="2"/>
  <c r="L481" i="2" s="1"/>
  <c r="K482" i="2"/>
  <c r="L482" i="2" s="1"/>
  <c r="K483" i="2"/>
  <c r="L483" i="2" s="1"/>
  <c r="K484" i="2"/>
  <c r="L484" i="2" s="1"/>
  <c r="K485" i="2"/>
  <c r="L485" i="2" s="1"/>
  <c r="K486" i="2"/>
  <c r="L486" i="2" s="1"/>
  <c r="K487" i="2"/>
  <c r="L487" i="2" s="1"/>
  <c r="K488" i="2"/>
  <c r="L488" i="2" s="1"/>
  <c r="K489" i="2"/>
  <c r="L489" i="2" s="1"/>
  <c r="K490" i="2"/>
  <c r="L490" i="2" s="1"/>
  <c r="K491" i="2"/>
  <c r="L491" i="2" s="1"/>
  <c r="K492" i="2"/>
  <c r="L492" i="2" s="1"/>
  <c r="K493" i="2"/>
  <c r="L493" i="2" s="1"/>
  <c r="K494" i="2"/>
  <c r="L494" i="2" s="1"/>
  <c r="K495" i="2"/>
  <c r="L495" i="2" s="1"/>
  <c r="K496" i="2"/>
  <c r="L496" i="2" s="1"/>
  <c r="K497" i="2"/>
  <c r="L497" i="2" s="1"/>
  <c r="K498" i="2"/>
  <c r="L498" i="2" s="1"/>
  <c r="K499" i="2"/>
  <c r="L499" i="2" s="1"/>
  <c r="K500" i="2"/>
  <c r="L500" i="2" s="1"/>
  <c r="K501" i="2"/>
  <c r="L501" i="2" s="1"/>
  <c r="K502" i="2"/>
  <c r="L502" i="2" s="1"/>
  <c r="K503" i="2"/>
  <c r="L503" i="2" s="1"/>
  <c r="K504" i="2"/>
  <c r="L504" i="2" s="1"/>
  <c r="K505" i="2"/>
  <c r="L505" i="2" s="1"/>
  <c r="K506" i="2"/>
  <c r="L506" i="2" s="1"/>
  <c r="K507" i="2"/>
  <c r="L507" i="2" s="1"/>
  <c r="K508" i="2"/>
  <c r="L508" i="2" s="1"/>
  <c r="K509" i="2"/>
  <c r="L509" i="2" s="1"/>
  <c r="K510" i="2"/>
  <c r="L510" i="2" s="1"/>
  <c r="K511" i="2"/>
  <c r="L511" i="2" s="1"/>
  <c r="K512" i="2"/>
  <c r="L512" i="2" s="1"/>
  <c r="K513" i="2"/>
  <c r="L513" i="2" s="1"/>
  <c r="K514" i="2"/>
  <c r="L514" i="2" s="1"/>
  <c r="K515" i="2"/>
  <c r="L515" i="2" s="1"/>
  <c r="K516" i="2"/>
  <c r="L516" i="2" s="1"/>
  <c r="K517" i="2"/>
  <c r="L517" i="2" s="1"/>
  <c r="K518" i="2"/>
  <c r="L518" i="2" s="1"/>
  <c r="K519" i="2"/>
  <c r="L519" i="2" s="1"/>
  <c r="K520" i="2"/>
  <c r="L520" i="2" s="1"/>
  <c r="K521" i="2"/>
  <c r="L521" i="2" s="1"/>
  <c r="K522" i="2"/>
  <c r="L522" i="2" s="1"/>
  <c r="K523" i="2"/>
  <c r="L523" i="2" s="1"/>
  <c r="K524" i="2"/>
  <c r="L524" i="2" s="1"/>
  <c r="K525" i="2"/>
  <c r="L525" i="2" s="1"/>
  <c r="K526" i="2"/>
  <c r="L526" i="2" s="1"/>
  <c r="K527" i="2"/>
  <c r="L527" i="2" s="1"/>
  <c r="K528" i="2"/>
  <c r="L528" i="2" s="1"/>
  <c r="K529" i="2"/>
  <c r="L529" i="2" s="1"/>
  <c r="K530" i="2"/>
  <c r="L530" i="2" s="1"/>
  <c r="K531" i="2"/>
  <c r="L531" i="2" s="1"/>
  <c r="K532" i="2"/>
  <c r="L532" i="2" s="1"/>
  <c r="K533" i="2"/>
  <c r="L533" i="2" s="1"/>
  <c r="K534" i="2"/>
  <c r="L534" i="2" s="1"/>
  <c r="K535" i="2"/>
  <c r="L535" i="2" s="1"/>
  <c r="K536" i="2"/>
  <c r="L536" i="2" s="1"/>
  <c r="K537" i="2"/>
  <c r="L537" i="2" s="1"/>
  <c r="K538" i="2"/>
  <c r="L538" i="2" s="1"/>
  <c r="K539" i="2"/>
  <c r="L539" i="2" s="1"/>
  <c r="K540" i="2"/>
  <c r="L540" i="2" s="1"/>
  <c r="K541" i="2"/>
  <c r="L541" i="2" s="1"/>
  <c r="K542" i="2"/>
  <c r="L542" i="2" s="1"/>
  <c r="K543" i="2"/>
  <c r="L543" i="2" s="1"/>
  <c r="K544" i="2"/>
  <c r="L544" i="2" s="1"/>
  <c r="K545" i="2"/>
  <c r="L545" i="2" s="1"/>
  <c r="K546" i="2"/>
  <c r="L546" i="2" s="1"/>
  <c r="K547" i="2"/>
  <c r="L547" i="2" s="1"/>
  <c r="K548" i="2"/>
  <c r="L548" i="2" s="1"/>
  <c r="K549" i="2"/>
  <c r="L549" i="2" s="1"/>
  <c r="K550" i="2"/>
  <c r="L550" i="2" s="1"/>
  <c r="K551" i="2"/>
  <c r="L551" i="2" s="1"/>
  <c r="K552" i="2"/>
  <c r="L552" i="2" s="1"/>
  <c r="K553" i="2"/>
  <c r="L553" i="2" s="1"/>
  <c r="K554" i="2"/>
  <c r="L554" i="2" s="1"/>
  <c r="K555" i="2"/>
  <c r="L555" i="2" s="1"/>
  <c r="K556" i="2"/>
  <c r="L556" i="2" s="1"/>
  <c r="K557" i="2"/>
  <c r="L557" i="2" s="1"/>
  <c r="K558" i="2"/>
  <c r="L558" i="2" s="1"/>
  <c r="K559" i="2"/>
  <c r="L559" i="2" s="1"/>
  <c r="K560" i="2"/>
  <c r="L560" i="2" s="1"/>
  <c r="K561" i="2"/>
  <c r="L561" i="2" s="1"/>
  <c r="K562" i="2"/>
  <c r="L562" i="2" s="1"/>
  <c r="K563" i="2"/>
  <c r="L563" i="2" s="1"/>
  <c r="K564" i="2"/>
  <c r="L564" i="2" s="1"/>
  <c r="K565" i="2"/>
  <c r="L565" i="2" s="1"/>
  <c r="K566" i="2"/>
  <c r="L566" i="2" s="1"/>
  <c r="K567" i="2"/>
  <c r="L567" i="2" s="1"/>
  <c r="K568" i="2"/>
  <c r="L568" i="2" s="1"/>
  <c r="K569" i="2"/>
  <c r="L569" i="2" s="1"/>
  <c r="K570" i="2"/>
  <c r="L570" i="2" s="1"/>
  <c r="K571" i="2"/>
  <c r="L571" i="2" s="1"/>
  <c r="K572" i="2"/>
  <c r="L572" i="2" s="1"/>
  <c r="K573" i="2"/>
  <c r="L573" i="2" s="1"/>
  <c r="K574" i="2"/>
  <c r="L574" i="2" s="1"/>
  <c r="K575" i="2"/>
  <c r="L575" i="2" s="1"/>
  <c r="K576" i="2"/>
  <c r="L576" i="2" s="1"/>
  <c r="K577" i="2"/>
  <c r="L577" i="2" s="1"/>
  <c r="K578" i="2"/>
  <c r="L578" i="2" s="1"/>
  <c r="K579" i="2"/>
  <c r="L579" i="2" s="1"/>
  <c r="K580" i="2"/>
  <c r="L580" i="2" s="1"/>
  <c r="K581" i="2"/>
  <c r="L581" i="2" s="1"/>
  <c r="K582" i="2"/>
  <c r="L582" i="2" s="1"/>
  <c r="K583" i="2"/>
  <c r="L583" i="2" s="1"/>
  <c r="K584" i="2"/>
  <c r="L584" i="2" s="1"/>
  <c r="K585" i="2"/>
  <c r="L585" i="2" s="1"/>
  <c r="K586" i="2"/>
  <c r="L586" i="2" s="1"/>
  <c r="K587" i="2"/>
  <c r="L587" i="2" s="1"/>
  <c r="K588" i="2"/>
  <c r="L588" i="2" s="1"/>
  <c r="K589" i="2"/>
  <c r="L589" i="2" s="1"/>
  <c r="K590" i="2"/>
  <c r="L590" i="2" s="1"/>
  <c r="K591" i="2"/>
  <c r="L591" i="2" s="1"/>
  <c r="K592" i="2"/>
  <c r="L592" i="2" s="1"/>
  <c r="K593" i="2"/>
  <c r="L593" i="2" s="1"/>
  <c r="K594" i="2"/>
  <c r="L594" i="2" s="1"/>
  <c r="K595" i="2"/>
  <c r="L595" i="2" s="1"/>
  <c r="K596" i="2"/>
  <c r="L596" i="2" s="1"/>
  <c r="K597" i="2"/>
  <c r="L597" i="2" s="1"/>
  <c r="K598" i="2"/>
  <c r="L598" i="2" s="1"/>
  <c r="K599" i="2"/>
  <c r="L599" i="2" s="1"/>
  <c r="K600" i="2"/>
  <c r="L600" i="2" s="1"/>
  <c r="K601" i="2"/>
  <c r="L601" i="2" s="1"/>
  <c r="K602" i="2"/>
  <c r="L602" i="2" s="1"/>
  <c r="K603" i="2"/>
  <c r="L603" i="2" s="1"/>
  <c r="K604" i="2"/>
  <c r="L604" i="2" s="1"/>
  <c r="K605" i="2"/>
  <c r="L605" i="2" s="1"/>
  <c r="K606" i="2"/>
  <c r="L606" i="2" s="1"/>
  <c r="K607" i="2"/>
  <c r="L607" i="2" s="1"/>
  <c r="K608" i="2"/>
  <c r="L608" i="2" s="1"/>
  <c r="K609" i="2"/>
  <c r="L609" i="2" s="1"/>
  <c r="K610" i="2"/>
  <c r="L610" i="2" s="1"/>
  <c r="K611" i="2"/>
  <c r="L611" i="2" s="1"/>
  <c r="K612" i="2"/>
  <c r="L612" i="2" s="1"/>
  <c r="K613" i="2"/>
  <c r="L613" i="2" s="1"/>
  <c r="K614" i="2"/>
  <c r="L614" i="2" s="1"/>
  <c r="K615" i="2"/>
  <c r="L615" i="2" s="1"/>
  <c r="K616" i="2"/>
  <c r="L616" i="2" s="1"/>
  <c r="K617" i="2"/>
  <c r="L617" i="2" s="1"/>
  <c r="K618" i="2"/>
  <c r="L618" i="2" s="1"/>
  <c r="K619" i="2"/>
  <c r="L619" i="2" s="1"/>
  <c r="K620" i="2"/>
  <c r="L620" i="2" s="1"/>
  <c r="K621" i="2"/>
  <c r="L621" i="2" s="1"/>
  <c r="K622" i="2"/>
  <c r="L622" i="2" s="1"/>
  <c r="K623" i="2"/>
  <c r="L623" i="2" s="1"/>
  <c r="K624" i="2"/>
  <c r="L624" i="2" s="1"/>
  <c r="K625" i="2"/>
  <c r="L625" i="2" s="1"/>
  <c r="K626" i="2"/>
  <c r="L626" i="2" s="1"/>
  <c r="K627" i="2"/>
  <c r="L627" i="2" s="1"/>
  <c r="K628" i="2"/>
  <c r="L628" i="2" s="1"/>
  <c r="K629" i="2"/>
  <c r="L629" i="2" s="1"/>
  <c r="K630" i="2"/>
  <c r="L630" i="2" s="1"/>
  <c r="K631" i="2"/>
  <c r="L631" i="2" s="1"/>
  <c r="K632" i="2"/>
  <c r="L632" i="2" s="1"/>
  <c r="K633" i="2"/>
  <c r="L633" i="2" s="1"/>
  <c r="K634" i="2"/>
  <c r="L634" i="2" s="1"/>
  <c r="K635" i="2"/>
  <c r="L635" i="2" s="1"/>
  <c r="K636" i="2"/>
  <c r="L636" i="2" s="1"/>
  <c r="K637" i="2"/>
  <c r="L637" i="2" s="1"/>
  <c r="K638" i="2"/>
  <c r="L638" i="2" s="1"/>
  <c r="K639" i="2"/>
  <c r="L639" i="2" s="1"/>
  <c r="K640" i="2"/>
  <c r="L640" i="2" s="1"/>
  <c r="K641" i="2"/>
  <c r="L641" i="2" s="1"/>
  <c r="K642" i="2"/>
  <c r="L642" i="2" s="1"/>
  <c r="K643" i="2"/>
  <c r="L643" i="2" s="1"/>
  <c r="K644" i="2"/>
  <c r="L644" i="2" s="1"/>
  <c r="K645" i="2"/>
  <c r="L645" i="2" s="1"/>
  <c r="K646" i="2"/>
  <c r="L646" i="2" s="1"/>
  <c r="K647" i="2"/>
  <c r="L647" i="2" s="1"/>
  <c r="K648" i="2"/>
  <c r="L648" i="2" s="1"/>
  <c r="K649" i="2"/>
  <c r="L649" i="2" s="1"/>
  <c r="K650" i="2"/>
  <c r="L650" i="2" s="1"/>
  <c r="K651" i="2"/>
  <c r="L651" i="2" s="1"/>
  <c r="K652" i="2"/>
  <c r="L652" i="2" s="1"/>
  <c r="K653" i="2"/>
  <c r="L653" i="2" s="1"/>
  <c r="K654" i="2"/>
  <c r="L654" i="2" s="1"/>
  <c r="K655" i="2"/>
  <c r="L655" i="2" s="1"/>
  <c r="K656" i="2"/>
  <c r="L656" i="2" s="1"/>
  <c r="K657" i="2"/>
  <c r="L657" i="2" s="1"/>
  <c r="K658" i="2"/>
  <c r="L658" i="2" s="1"/>
  <c r="K659" i="2"/>
  <c r="L659" i="2" s="1"/>
  <c r="K660" i="2"/>
  <c r="L660" i="2" s="1"/>
  <c r="K661" i="2"/>
  <c r="L661" i="2" s="1"/>
  <c r="K662" i="2"/>
  <c r="L662" i="2" s="1"/>
  <c r="K663" i="2"/>
  <c r="L663" i="2" s="1"/>
  <c r="K664" i="2"/>
  <c r="L664" i="2" s="1"/>
  <c r="K665" i="2"/>
  <c r="L665" i="2" s="1"/>
  <c r="K666" i="2"/>
  <c r="L666" i="2" s="1"/>
  <c r="K667" i="2"/>
  <c r="L667" i="2" s="1"/>
  <c r="K668" i="2"/>
  <c r="L668" i="2" s="1"/>
  <c r="K669" i="2"/>
  <c r="L669" i="2" s="1"/>
  <c r="K670" i="2"/>
  <c r="L670" i="2" s="1"/>
  <c r="K671" i="2"/>
  <c r="L671" i="2" s="1"/>
  <c r="K672" i="2"/>
  <c r="L672" i="2" s="1"/>
  <c r="K673" i="2"/>
  <c r="L673" i="2" s="1"/>
  <c r="K674" i="2"/>
  <c r="L674" i="2" s="1"/>
  <c r="K675" i="2"/>
  <c r="L675" i="2" s="1"/>
  <c r="K676" i="2"/>
  <c r="L676" i="2" s="1"/>
  <c r="K677" i="2"/>
  <c r="L677" i="2" s="1"/>
  <c r="K678" i="2"/>
  <c r="L678" i="2" s="1"/>
  <c r="K679" i="2"/>
  <c r="L679" i="2" s="1"/>
  <c r="K680" i="2"/>
  <c r="L680" i="2" s="1"/>
  <c r="K681" i="2"/>
  <c r="L681" i="2" s="1"/>
  <c r="K682" i="2"/>
  <c r="L682" i="2" s="1"/>
  <c r="K683" i="2"/>
  <c r="L683" i="2" s="1"/>
  <c r="K684" i="2"/>
  <c r="L684" i="2" s="1"/>
  <c r="K685" i="2"/>
  <c r="L685" i="2" s="1"/>
  <c r="K686" i="2"/>
  <c r="L686" i="2" s="1"/>
  <c r="K687" i="2"/>
  <c r="L687" i="2" s="1"/>
  <c r="K688" i="2"/>
  <c r="L688" i="2" s="1"/>
  <c r="K689" i="2"/>
  <c r="L689" i="2" s="1"/>
  <c r="K690" i="2"/>
  <c r="L690" i="2" s="1"/>
  <c r="K691" i="2"/>
  <c r="L691" i="2" s="1"/>
  <c r="K692" i="2"/>
  <c r="L692" i="2" s="1"/>
  <c r="K693" i="2"/>
  <c r="L693" i="2" s="1"/>
  <c r="K694" i="2"/>
  <c r="L694" i="2" s="1"/>
  <c r="K695" i="2"/>
  <c r="L695" i="2" s="1"/>
  <c r="K696" i="2"/>
  <c r="L696" i="2" s="1"/>
  <c r="K697" i="2"/>
  <c r="L697" i="2" s="1"/>
  <c r="K698" i="2"/>
  <c r="L698" i="2" s="1"/>
  <c r="K699" i="2"/>
  <c r="L699" i="2" s="1"/>
  <c r="K700" i="2"/>
  <c r="L700" i="2" s="1"/>
  <c r="K701" i="2"/>
  <c r="L701" i="2" s="1"/>
  <c r="K702" i="2"/>
  <c r="L702" i="2" s="1"/>
  <c r="K703" i="2"/>
  <c r="L703" i="2" s="1"/>
  <c r="K704" i="2"/>
  <c r="L704" i="2" s="1"/>
  <c r="K705" i="2"/>
  <c r="L705" i="2" s="1"/>
  <c r="K706" i="2"/>
  <c r="L706" i="2" s="1"/>
  <c r="K707" i="2"/>
  <c r="L707" i="2" s="1"/>
  <c r="K708" i="2"/>
  <c r="L708" i="2" s="1"/>
  <c r="K709" i="2"/>
  <c r="L709" i="2" s="1"/>
  <c r="K710" i="2"/>
  <c r="L710" i="2" s="1"/>
  <c r="K711" i="2"/>
  <c r="L711" i="2" s="1"/>
  <c r="K712" i="2"/>
  <c r="L712" i="2" s="1"/>
  <c r="K713" i="2"/>
  <c r="L713" i="2" s="1"/>
  <c r="K714" i="2"/>
  <c r="L714" i="2" s="1"/>
  <c r="K715" i="2"/>
  <c r="L715" i="2" s="1"/>
  <c r="K716" i="2"/>
  <c r="L716" i="2" s="1"/>
  <c r="K717" i="2"/>
  <c r="L717" i="2" s="1"/>
  <c r="K718" i="2"/>
  <c r="L718" i="2" s="1"/>
  <c r="K719" i="2"/>
  <c r="L719" i="2" s="1"/>
  <c r="K720" i="2"/>
  <c r="L720" i="2" s="1"/>
  <c r="K721" i="2"/>
  <c r="L721" i="2" s="1"/>
  <c r="K722" i="2"/>
  <c r="L722" i="2" s="1"/>
  <c r="K723" i="2"/>
  <c r="L723" i="2" s="1"/>
  <c r="K724" i="2"/>
  <c r="L724" i="2" s="1"/>
  <c r="K725" i="2"/>
  <c r="L725" i="2" s="1"/>
  <c r="K726" i="2"/>
  <c r="L726" i="2" s="1"/>
  <c r="K727" i="2"/>
  <c r="L727" i="2" s="1"/>
  <c r="K728" i="2"/>
  <c r="L728" i="2" s="1"/>
  <c r="K729" i="2"/>
  <c r="L729" i="2" s="1"/>
  <c r="K730" i="2"/>
  <c r="L730" i="2" s="1"/>
  <c r="K731" i="2"/>
  <c r="L731" i="2" s="1"/>
  <c r="K732" i="2"/>
  <c r="L732" i="2" s="1"/>
  <c r="K733" i="2"/>
  <c r="L733" i="2" s="1"/>
  <c r="K734" i="2"/>
  <c r="L734" i="2" s="1"/>
  <c r="K735" i="2"/>
  <c r="L735" i="2" s="1"/>
  <c r="K736" i="2"/>
  <c r="L736" i="2" s="1"/>
  <c r="K737" i="2"/>
  <c r="L737" i="2" s="1"/>
  <c r="K738" i="2"/>
  <c r="L738" i="2" s="1"/>
  <c r="K739" i="2"/>
  <c r="L739" i="2" s="1"/>
  <c r="K740" i="2"/>
  <c r="L740" i="2" s="1"/>
  <c r="K741" i="2"/>
  <c r="L741" i="2" s="1"/>
  <c r="K742" i="2"/>
  <c r="L742" i="2" s="1"/>
  <c r="K743" i="2"/>
  <c r="L743" i="2" s="1"/>
  <c r="K744" i="2"/>
  <c r="L744" i="2" s="1"/>
  <c r="K745" i="2"/>
  <c r="L745" i="2" s="1"/>
  <c r="K746" i="2"/>
  <c r="L746" i="2" s="1"/>
  <c r="K3" i="2"/>
  <c r="L3" i="2" s="1"/>
  <c r="L76" i="2"/>
  <c r="L113" i="2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69" i="2"/>
  <c r="N70" i="2"/>
  <c r="N71" i="2"/>
  <c r="N72" i="2"/>
  <c r="N73" i="2"/>
  <c r="N74" i="2"/>
  <c r="N75" i="2"/>
  <c r="N76" i="2"/>
  <c r="N77" i="2"/>
  <c r="N78" i="2"/>
  <c r="N79" i="2"/>
  <c r="N80" i="2"/>
  <c r="N81" i="2"/>
  <c r="N82" i="2"/>
  <c r="N83" i="2"/>
  <c r="N84" i="2"/>
  <c r="N85" i="2"/>
  <c r="N86" i="2"/>
  <c r="N87" i="2"/>
  <c r="N88" i="2"/>
  <c r="N89" i="2"/>
  <c r="N90" i="2"/>
  <c r="N91" i="2"/>
  <c r="N92" i="2"/>
  <c r="N93" i="2"/>
  <c r="N94" i="2"/>
  <c r="N95" i="2"/>
  <c r="N96" i="2"/>
  <c r="N97" i="2"/>
  <c r="N98" i="2"/>
  <c r="N99" i="2"/>
  <c r="N100" i="2"/>
  <c r="N101" i="2"/>
  <c r="N102" i="2"/>
  <c r="N103" i="2"/>
  <c r="N104" i="2"/>
  <c r="N105" i="2"/>
  <c r="N106" i="2"/>
  <c r="N107" i="2"/>
  <c r="N108" i="2"/>
  <c r="N109" i="2"/>
  <c r="N110" i="2"/>
  <c r="N111" i="2"/>
  <c r="N112" i="2"/>
  <c r="N113" i="2"/>
  <c r="N114" i="2"/>
  <c r="N115" i="2"/>
  <c r="N116" i="2"/>
  <c r="N117" i="2"/>
  <c r="N118" i="2"/>
  <c r="N119" i="2"/>
  <c r="N120" i="2"/>
  <c r="N121" i="2"/>
  <c r="N122" i="2"/>
  <c r="N123" i="2"/>
  <c r="N124" i="2"/>
  <c r="N125" i="2"/>
  <c r="N126" i="2"/>
  <c r="N127" i="2"/>
  <c r="N128" i="2"/>
  <c r="N129" i="2"/>
  <c r="N130" i="2"/>
  <c r="N131" i="2"/>
  <c r="N132" i="2"/>
  <c r="N133" i="2"/>
  <c r="N134" i="2"/>
  <c r="N135" i="2"/>
  <c r="N136" i="2"/>
  <c r="N137" i="2"/>
  <c r="N138" i="2"/>
  <c r="N139" i="2"/>
  <c r="N140" i="2"/>
  <c r="N141" i="2"/>
  <c r="N142" i="2"/>
  <c r="N143" i="2"/>
  <c r="N144" i="2"/>
  <c r="N145" i="2"/>
  <c r="N146" i="2"/>
  <c r="N147" i="2"/>
  <c r="N148" i="2"/>
  <c r="N149" i="2"/>
  <c r="N150" i="2"/>
  <c r="N151" i="2"/>
  <c r="N152" i="2"/>
  <c r="N153" i="2"/>
  <c r="N154" i="2"/>
  <c r="N155" i="2"/>
  <c r="N156" i="2"/>
  <c r="N157" i="2"/>
  <c r="N158" i="2"/>
  <c r="N159" i="2"/>
  <c r="N160" i="2"/>
  <c r="N161" i="2"/>
  <c r="N162" i="2"/>
  <c r="N163" i="2"/>
  <c r="N164" i="2"/>
  <c r="N165" i="2"/>
  <c r="N166" i="2"/>
  <c r="N167" i="2"/>
  <c r="N168" i="2"/>
  <c r="N169" i="2"/>
  <c r="N170" i="2"/>
  <c r="N171" i="2"/>
  <c r="N172" i="2"/>
  <c r="N173" i="2"/>
  <c r="N174" i="2"/>
  <c r="N175" i="2"/>
  <c r="N176" i="2"/>
  <c r="N177" i="2"/>
  <c r="N178" i="2"/>
  <c r="N179" i="2"/>
  <c r="N180" i="2"/>
  <c r="N181" i="2"/>
  <c r="N182" i="2"/>
  <c r="N183" i="2"/>
  <c r="N184" i="2"/>
  <c r="N185" i="2"/>
  <c r="N186" i="2"/>
  <c r="N187" i="2"/>
  <c r="N188" i="2"/>
  <c r="N189" i="2"/>
  <c r="N190" i="2"/>
  <c r="N191" i="2"/>
  <c r="N192" i="2"/>
  <c r="N193" i="2"/>
  <c r="N194" i="2"/>
  <c r="N195" i="2"/>
  <c r="N196" i="2"/>
  <c r="N197" i="2"/>
  <c r="N198" i="2"/>
  <c r="N199" i="2"/>
  <c r="N200" i="2"/>
  <c r="N201" i="2"/>
  <c r="N202" i="2"/>
  <c r="N203" i="2"/>
  <c r="N204" i="2"/>
  <c r="N205" i="2"/>
  <c r="N206" i="2"/>
  <c r="N207" i="2"/>
  <c r="N208" i="2"/>
  <c r="N209" i="2"/>
  <c r="N210" i="2"/>
  <c r="N211" i="2"/>
  <c r="N212" i="2"/>
  <c r="N213" i="2"/>
  <c r="N214" i="2"/>
  <c r="N215" i="2"/>
  <c r="N216" i="2"/>
  <c r="N217" i="2"/>
  <c r="N218" i="2"/>
  <c r="N219" i="2"/>
  <c r="N220" i="2"/>
  <c r="N221" i="2"/>
  <c r="N222" i="2"/>
  <c r="N223" i="2"/>
  <c r="N224" i="2"/>
  <c r="N225" i="2"/>
  <c r="N226" i="2"/>
  <c r="N227" i="2"/>
  <c r="N228" i="2"/>
  <c r="N229" i="2"/>
  <c r="N230" i="2"/>
  <c r="N231" i="2"/>
  <c r="N232" i="2"/>
  <c r="N233" i="2"/>
  <c r="N234" i="2"/>
  <c r="N235" i="2"/>
  <c r="N236" i="2"/>
  <c r="N237" i="2"/>
  <c r="N238" i="2"/>
  <c r="N239" i="2"/>
  <c r="N240" i="2"/>
  <c r="N241" i="2"/>
  <c r="N242" i="2"/>
  <c r="N243" i="2"/>
  <c r="N244" i="2"/>
  <c r="N245" i="2"/>
  <c r="N246" i="2"/>
  <c r="N247" i="2"/>
  <c r="N248" i="2"/>
  <c r="N249" i="2"/>
  <c r="N250" i="2"/>
  <c r="N251" i="2"/>
  <c r="N252" i="2"/>
  <c r="N253" i="2"/>
  <c r="N254" i="2"/>
  <c r="N255" i="2"/>
  <c r="N256" i="2"/>
  <c r="N257" i="2"/>
  <c r="N258" i="2"/>
  <c r="N259" i="2"/>
  <c r="N260" i="2"/>
  <c r="N261" i="2"/>
  <c r="N262" i="2"/>
  <c r="N263" i="2"/>
  <c r="N264" i="2"/>
  <c r="N265" i="2"/>
  <c r="N266" i="2"/>
  <c r="N267" i="2"/>
  <c r="N268" i="2"/>
  <c r="N269" i="2"/>
  <c r="N270" i="2"/>
  <c r="N271" i="2"/>
  <c r="N272" i="2"/>
  <c r="N273" i="2"/>
  <c r="N274" i="2"/>
  <c r="N275" i="2"/>
  <c r="N276" i="2"/>
  <c r="N277" i="2"/>
  <c r="N278" i="2"/>
  <c r="N279" i="2"/>
  <c r="N280" i="2"/>
  <c r="N281" i="2"/>
  <c r="N282" i="2"/>
  <c r="N283" i="2"/>
  <c r="N284" i="2"/>
  <c r="N285" i="2"/>
  <c r="N286" i="2"/>
  <c r="N287" i="2"/>
  <c r="N288" i="2"/>
  <c r="N289" i="2"/>
  <c r="N290" i="2"/>
  <c r="N291" i="2"/>
  <c r="N292" i="2"/>
  <c r="N293" i="2"/>
  <c r="N294" i="2"/>
  <c r="N295" i="2"/>
  <c r="N296" i="2"/>
  <c r="N297" i="2"/>
  <c r="N298" i="2"/>
  <c r="N299" i="2"/>
  <c r="N300" i="2"/>
  <c r="N301" i="2"/>
  <c r="N302" i="2"/>
  <c r="N303" i="2"/>
  <c r="N304" i="2"/>
  <c r="N305" i="2"/>
  <c r="N306" i="2"/>
  <c r="N307" i="2"/>
  <c r="N308" i="2"/>
  <c r="N309" i="2"/>
  <c r="N310" i="2"/>
  <c r="N311" i="2"/>
  <c r="N312" i="2"/>
  <c r="N313" i="2"/>
  <c r="N314" i="2"/>
  <c r="N315" i="2"/>
  <c r="N316" i="2"/>
  <c r="N317" i="2"/>
  <c r="N318" i="2"/>
  <c r="N319" i="2"/>
  <c r="N320" i="2"/>
  <c r="N321" i="2"/>
  <c r="N322" i="2"/>
  <c r="N323" i="2"/>
  <c r="N324" i="2"/>
  <c r="N325" i="2"/>
  <c r="N326" i="2"/>
  <c r="N327" i="2"/>
  <c r="N328" i="2"/>
  <c r="N329" i="2"/>
  <c r="N330" i="2"/>
  <c r="N331" i="2"/>
  <c r="N332" i="2"/>
  <c r="N333" i="2"/>
  <c r="N334" i="2"/>
  <c r="N335" i="2"/>
  <c r="N336" i="2"/>
  <c r="N337" i="2"/>
  <c r="N338" i="2"/>
  <c r="N339" i="2"/>
  <c r="N340" i="2"/>
  <c r="N341" i="2"/>
  <c r="N342" i="2"/>
  <c r="N343" i="2"/>
  <c r="N344" i="2"/>
  <c r="N345" i="2"/>
  <c r="N346" i="2"/>
  <c r="N347" i="2"/>
  <c r="N348" i="2"/>
  <c r="N349" i="2"/>
  <c r="N350" i="2"/>
  <c r="N351" i="2"/>
  <c r="N352" i="2"/>
  <c r="N353" i="2"/>
  <c r="N354" i="2"/>
  <c r="N355" i="2"/>
  <c r="N356" i="2"/>
  <c r="N357" i="2"/>
  <c r="N358" i="2"/>
  <c r="N359" i="2"/>
  <c r="N360" i="2"/>
  <c r="N361" i="2"/>
  <c r="N362" i="2"/>
  <c r="N363" i="2"/>
  <c r="N364" i="2"/>
  <c r="N365" i="2"/>
  <c r="N366" i="2"/>
  <c r="N367" i="2"/>
  <c r="N368" i="2"/>
  <c r="N369" i="2"/>
  <c r="N370" i="2"/>
  <c r="N371" i="2"/>
  <c r="N372" i="2"/>
  <c r="N373" i="2"/>
  <c r="N374" i="2"/>
  <c r="N375" i="2"/>
  <c r="N376" i="2"/>
  <c r="N377" i="2"/>
  <c r="N378" i="2"/>
  <c r="N379" i="2"/>
  <c r="N380" i="2"/>
  <c r="N381" i="2"/>
  <c r="N382" i="2"/>
  <c r="N383" i="2"/>
  <c r="N384" i="2"/>
  <c r="N385" i="2"/>
  <c r="N386" i="2"/>
  <c r="N387" i="2"/>
  <c r="N388" i="2"/>
  <c r="N389" i="2"/>
  <c r="N390" i="2"/>
  <c r="N391" i="2"/>
  <c r="N392" i="2"/>
  <c r="N393" i="2"/>
  <c r="N394" i="2"/>
  <c r="N395" i="2"/>
  <c r="N396" i="2"/>
  <c r="N397" i="2"/>
  <c r="N398" i="2"/>
  <c r="N399" i="2"/>
  <c r="N400" i="2"/>
  <c r="N401" i="2"/>
  <c r="N402" i="2"/>
  <c r="N403" i="2"/>
  <c r="N404" i="2"/>
  <c r="N405" i="2"/>
  <c r="N406" i="2"/>
  <c r="N407" i="2"/>
  <c r="N408" i="2"/>
  <c r="N409" i="2"/>
  <c r="N410" i="2"/>
  <c r="N411" i="2"/>
  <c r="N412" i="2"/>
  <c r="N413" i="2"/>
  <c r="N414" i="2"/>
  <c r="N415" i="2"/>
  <c r="N416" i="2"/>
  <c r="N417" i="2"/>
  <c r="N418" i="2"/>
  <c r="N419" i="2"/>
  <c r="N420" i="2"/>
  <c r="N421" i="2"/>
  <c r="N422" i="2"/>
  <c r="N423" i="2"/>
  <c r="N424" i="2"/>
  <c r="N425" i="2"/>
  <c r="N426" i="2"/>
  <c r="N427" i="2"/>
  <c r="N428" i="2"/>
  <c r="N429" i="2"/>
  <c r="N430" i="2"/>
  <c r="N431" i="2"/>
  <c r="N432" i="2"/>
  <c r="N433" i="2"/>
  <c r="N434" i="2"/>
  <c r="N435" i="2"/>
  <c r="N436" i="2"/>
  <c r="N437" i="2"/>
  <c r="N438" i="2"/>
  <c r="N439" i="2"/>
  <c r="N440" i="2"/>
  <c r="N441" i="2"/>
  <c r="N442" i="2"/>
  <c r="N443" i="2"/>
  <c r="N444" i="2"/>
  <c r="N445" i="2"/>
  <c r="N446" i="2"/>
  <c r="N447" i="2"/>
  <c r="N448" i="2"/>
  <c r="N449" i="2"/>
  <c r="N450" i="2"/>
  <c r="N451" i="2"/>
  <c r="N452" i="2"/>
  <c r="N453" i="2"/>
  <c r="N454" i="2"/>
  <c r="N455" i="2"/>
  <c r="N456" i="2"/>
  <c r="N457" i="2"/>
  <c r="N458" i="2"/>
  <c r="N459" i="2"/>
  <c r="N460" i="2"/>
  <c r="N461" i="2"/>
  <c r="N462" i="2"/>
  <c r="N463" i="2"/>
  <c r="N464" i="2"/>
  <c r="N465" i="2"/>
  <c r="N466" i="2"/>
  <c r="N467" i="2"/>
  <c r="N468" i="2"/>
  <c r="N469" i="2"/>
  <c r="N470" i="2"/>
  <c r="N471" i="2"/>
  <c r="N472" i="2"/>
  <c r="N473" i="2"/>
  <c r="N474" i="2"/>
  <c r="N475" i="2"/>
  <c r="N476" i="2"/>
  <c r="N477" i="2"/>
  <c r="N478" i="2"/>
  <c r="N479" i="2"/>
  <c r="N480" i="2"/>
  <c r="N481" i="2"/>
  <c r="N482" i="2"/>
  <c r="N483" i="2"/>
  <c r="N484" i="2"/>
  <c r="N485" i="2"/>
  <c r="N486" i="2"/>
  <c r="N487" i="2"/>
  <c r="N488" i="2"/>
  <c r="N489" i="2"/>
  <c r="N490" i="2"/>
  <c r="N491" i="2"/>
  <c r="N492" i="2"/>
  <c r="N493" i="2"/>
  <c r="N494" i="2"/>
  <c r="N495" i="2"/>
  <c r="N496" i="2"/>
  <c r="N497" i="2"/>
  <c r="N498" i="2"/>
  <c r="N499" i="2"/>
  <c r="N500" i="2"/>
  <c r="N501" i="2"/>
  <c r="N502" i="2"/>
  <c r="N503" i="2"/>
  <c r="N504" i="2"/>
  <c r="N505" i="2"/>
  <c r="N506" i="2"/>
  <c r="N507" i="2"/>
  <c r="N508" i="2"/>
  <c r="N509" i="2"/>
  <c r="N510" i="2"/>
  <c r="N511" i="2"/>
  <c r="N512" i="2"/>
  <c r="N513" i="2"/>
  <c r="N514" i="2"/>
  <c r="N515" i="2"/>
  <c r="N516" i="2"/>
  <c r="N517" i="2"/>
  <c r="N518" i="2"/>
  <c r="N519" i="2"/>
  <c r="N520" i="2"/>
  <c r="N521" i="2"/>
  <c r="N522" i="2"/>
  <c r="N523" i="2"/>
  <c r="N524" i="2"/>
  <c r="N525" i="2"/>
  <c r="N526" i="2"/>
  <c r="N527" i="2"/>
  <c r="N528" i="2"/>
  <c r="N529" i="2"/>
  <c r="N530" i="2"/>
  <c r="N531" i="2"/>
  <c r="N532" i="2"/>
  <c r="N533" i="2"/>
  <c r="N534" i="2"/>
  <c r="N535" i="2"/>
  <c r="N536" i="2"/>
  <c r="N537" i="2"/>
  <c r="N538" i="2"/>
  <c r="N539" i="2"/>
  <c r="N540" i="2"/>
  <c r="N541" i="2"/>
  <c r="N542" i="2"/>
  <c r="N543" i="2"/>
  <c r="N544" i="2"/>
  <c r="N545" i="2"/>
  <c r="N546" i="2"/>
  <c r="N547" i="2"/>
  <c r="N548" i="2"/>
  <c r="N549" i="2"/>
  <c r="N550" i="2"/>
  <c r="N551" i="2"/>
  <c r="N552" i="2"/>
  <c r="N553" i="2"/>
  <c r="N554" i="2"/>
  <c r="N555" i="2"/>
  <c r="N556" i="2"/>
  <c r="N557" i="2"/>
  <c r="N558" i="2"/>
  <c r="N559" i="2"/>
  <c r="N560" i="2"/>
  <c r="N561" i="2"/>
  <c r="N562" i="2"/>
  <c r="N563" i="2"/>
  <c r="N564" i="2"/>
  <c r="N565" i="2"/>
  <c r="N566" i="2"/>
  <c r="N567" i="2"/>
  <c r="N568" i="2"/>
  <c r="N569" i="2"/>
  <c r="N570" i="2"/>
  <c r="N571" i="2"/>
  <c r="N572" i="2"/>
  <c r="N573" i="2"/>
  <c r="N574" i="2"/>
  <c r="N575" i="2"/>
  <c r="N576" i="2"/>
  <c r="N577" i="2"/>
  <c r="N578" i="2"/>
  <c r="N579" i="2"/>
  <c r="N580" i="2"/>
  <c r="N581" i="2"/>
  <c r="N582" i="2"/>
  <c r="N583" i="2"/>
  <c r="N584" i="2"/>
  <c r="N585" i="2"/>
  <c r="N586" i="2"/>
  <c r="N587" i="2"/>
  <c r="N588" i="2"/>
  <c r="N589" i="2"/>
  <c r="N590" i="2"/>
  <c r="N591" i="2"/>
  <c r="N592" i="2"/>
  <c r="N593" i="2"/>
  <c r="N594" i="2"/>
  <c r="N595" i="2"/>
  <c r="N596" i="2"/>
  <c r="N597" i="2"/>
  <c r="N598" i="2"/>
  <c r="N599" i="2"/>
  <c r="N600" i="2"/>
  <c r="N601" i="2"/>
  <c r="N602" i="2"/>
  <c r="N603" i="2"/>
  <c r="N604" i="2"/>
  <c r="N605" i="2"/>
  <c r="N606" i="2"/>
  <c r="N607" i="2"/>
  <c r="N608" i="2"/>
  <c r="N609" i="2"/>
  <c r="N610" i="2"/>
  <c r="N611" i="2"/>
  <c r="N612" i="2"/>
  <c r="N613" i="2"/>
  <c r="N614" i="2"/>
  <c r="N615" i="2"/>
  <c r="N616" i="2"/>
  <c r="N617" i="2"/>
  <c r="N618" i="2"/>
  <c r="N619" i="2"/>
  <c r="N620" i="2"/>
  <c r="N621" i="2"/>
  <c r="N622" i="2"/>
  <c r="N623" i="2"/>
  <c r="N624" i="2"/>
  <c r="N625" i="2"/>
  <c r="N626" i="2"/>
  <c r="N627" i="2"/>
  <c r="N628" i="2"/>
  <c r="N629" i="2"/>
  <c r="N630" i="2"/>
  <c r="N631" i="2"/>
  <c r="N632" i="2"/>
  <c r="N633" i="2"/>
  <c r="N634" i="2"/>
  <c r="N635" i="2"/>
  <c r="N636" i="2"/>
  <c r="N637" i="2"/>
  <c r="N638" i="2"/>
  <c r="N639" i="2"/>
  <c r="N640" i="2"/>
  <c r="N641" i="2"/>
  <c r="N642" i="2"/>
  <c r="N643" i="2"/>
  <c r="N644" i="2"/>
  <c r="N645" i="2"/>
  <c r="N646" i="2"/>
  <c r="N647" i="2"/>
  <c r="N648" i="2"/>
  <c r="N649" i="2"/>
  <c r="N650" i="2"/>
  <c r="N651" i="2"/>
  <c r="N652" i="2"/>
  <c r="N653" i="2"/>
  <c r="N654" i="2"/>
  <c r="N655" i="2"/>
  <c r="N656" i="2"/>
  <c r="N657" i="2"/>
  <c r="N658" i="2"/>
  <c r="N659" i="2"/>
  <c r="N660" i="2"/>
  <c r="N661" i="2"/>
  <c r="N662" i="2"/>
  <c r="N663" i="2"/>
  <c r="N664" i="2"/>
  <c r="N665" i="2"/>
  <c r="N666" i="2"/>
  <c r="N667" i="2"/>
  <c r="N668" i="2"/>
  <c r="N669" i="2"/>
  <c r="N670" i="2"/>
  <c r="N671" i="2"/>
  <c r="N672" i="2"/>
  <c r="N673" i="2"/>
  <c r="N674" i="2"/>
  <c r="N675" i="2"/>
  <c r="N676" i="2"/>
  <c r="N677" i="2"/>
  <c r="N678" i="2"/>
  <c r="N679" i="2"/>
  <c r="N680" i="2"/>
  <c r="N681" i="2"/>
  <c r="N682" i="2"/>
  <c r="N683" i="2"/>
  <c r="N684" i="2"/>
  <c r="N685" i="2"/>
  <c r="N686" i="2"/>
  <c r="N687" i="2"/>
  <c r="N688" i="2"/>
  <c r="N689" i="2"/>
  <c r="N690" i="2"/>
  <c r="N691" i="2"/>
  <c r="N692" i="2"/>
  <c r="N693" i="2"/>
  <c r="N694" i="2"/>
  <c r="N695" i="2"/>
  <c r="N696" i="2"/>
  <c r="N697" i="2"/>
  <c r="N698" i="2"/>
  <c r="N699" i="2"/>
  <c r="N700" i="2"/>
  <c r="N701" i="2"/>
  <c r="N702" i="2"/>
  <c r="N703" i="2"/>
  <c r="N704" i="2"/>
  <c r="N705" i="2"/>
  <c r="N706" i="2"/>
  <c r="N707" i="2"/>
  <c r="N708" i="2"/>
  <c r="N709" i="2"/>
  <c r="N710" i="2"/>
  <c r="N711" i="2"/>
  <c r="N712" i="2"/>
  <c r="N713" i="2"/>
  <c r="N714" i="2"/>
  <c r="N715" i="2"/>
  <c r="N716" i="2"/>
  <c r="N717" i="2"/>
  <c r="N718" i="2"/>
  <c r="N719" i="2"/>
  <c r="N720" i="2"/>
  <c r="N721" i="2"/>
  <c r="N722" i="2"/>
  <c r="N723" i="2"/>
  <c r="N724" i="2"/>
  <c r="N725" i="2"/>
  <c r="N726" i="2"/>
  <c r="N727" i="2"/>
  <c r="N728" i="2"/>
  <c r="N729" i="2"/>
  <c r="N730" i="2"/>
  <c r="N731" i="2"/>
  <c r="N732" i="2"/>
  <c r="N733" i="2"/>
  <c r="N734" i="2"/>
  <c r="N735" i="2"/>
  <c r="N736" i="2"/>
  <c r="N737" i="2"/>
  <c r="N738" i="2"/>
  <c r="N739" i="2"/>
  <c r="N740" i="2"/>
  <c r="N741" i="2"/>
  <c r="N742" i="2"/>
  <c r="N743" i="2"/>
  <c r="N744" i="2"/>
  <c r="N745" i="2"/>
  <c r="N746" i="2"/>
  <c r="N3" i="2"/>
  <c r="M4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254" i="2"/>
  <c r="M255" i="2"/>
  <c r="M256" i="2"/>
  <c r="M257" i="2"/>
  <c r="M258" i="2"/>
  <c r="M259" i="2"/>
  <c r="M260" i="2"/>
  <c r="M261" i="2"/>
  <c r="M262" i="2"/>
  <c r="M263" i="2"/>
  <c r="M264" i="2"/>
  <c r="M265" i="2"/>
  <c r="M266" i="2"/>
  <c r="M267" i="2"/>
  <c r="M268" i="2"/>
  <c r="M269" i="2"/>
  <c r="M270" i="2"/>
  <c r="M271" i="2"/>
  <c r="M272" i="2"/>
  <c r="M273" i="2"/>
  <c r="M274" i="2"/>
  <c r="M275" i="2"/>
  <c r="M276" i="2"/>
  <c r="M277" i="2"/>
  <c r="M278" i="2"/>
  <c r="M279" i="2"/>
  <c r="M280" i="2"/>
  <c r="M281" i="2"/>
  <c r="M282" i="2"/>
  <c r="M283" i="2"/>
  <c r="M284" i="2"/>
  <c r="M285" i="2"/>
  <c r="M286" i="2"/>
  <c r="M287" i="2"/>
  <c r="M288" i="2"/>
  <c r="M289" i="2"/>
  <c r="M290" i="2"/>
  <c r="M291" i="2"/>
  <c r="M292" i="2"/>
  <c r="M293" i="2"/>
  <c r="M294" i="2"/>
  <c r="M295" i="2"/>
  <c r="M296" i="2"/>
  <c r="M297" i="2"/>
  <c r="M298" i="2"/>
  <c r="M299" i="2"/>
  <c r="M300" i="2"/>
  <c r="M301" i="2"/>
  <c r="M302" i="2"/>
  <c r="M303" i="2"/>
  <c r="M304" i="2"/>
  <c r="M305" i="2"/>
  <c r="M306" i="2"/>
  <c r="M307" i="2"/>
  <c r="M308" i="2"/>
  <c r="M309" i="2"/>
  <c r="M310" i="2"/>
  <c r="M311" i="2"/>
  <c r="M312" i="2"/>
  <c r="M313" i="2"/>
  <c r="M314" i="2"/>
  <c r="M315" i="2"/>
  <c r="M316" i="2"/>
  <c r="M317" i="2"/>
  <c r="M318" i="2"/>
  <c r="M319" i="2"/>
  <c r="M320" i="2"/>
  <c r="M321" i="2"/>
  <c r="M322" i="2"/>
  <c r="M323" i="2"/>
  <c r="M324" i="2"/>
  <c r="M325" i="2"/>
  <c r="M326" i="2"/>
  <c r="M327" i="2"/>
  <c r="M328" i="2"/>
  <c r="M329" i="2"/>
  <c r="M330" i="2"/>
  <c r="M331" i="2"/>
  <c r="M332" i="2"/>
  <c r="M333" i="2"/>
  <c r="M334" i="2"/>
  <c r="M335" i="2"/>
  <c r="M336" i="2"/>
  <c r="M337" i="2"/>
  <c r="M338" i="2"/>
  <c r="M339" i="2"/>
  <c r="M340" i="2"/>
  <c r="M341" i="2"/>
  <c r="M342" i="2"/>
  <c r="M343" i="2"/>
  <c r="M344" i="2"/>
  <c r="M345" i="2"/>
  <c r="M346" i="2"/>
  <c r="M347" i="2"/>
  <c r="M348" i="2"/>
  <c r="M349" i="2"/>
  <c r="M350" i="2"/>
  <c r="M351" i="2"/>
  <c r="M352" i="2"/>
  <c r="M353" i="2"/>
  <c r="M354" i="2"/>
  <c r="M355" i="2"/>
  <c r="M356" i="2"/>
  <c r="M357" i="2"/>
  <c r="M358" i="2"/>
  <c r="M359" i="2"/>
  <c r="M360" i="2"/>
  <c r="M361" i="2"/>
  <c r="M362" i="2"/>
  <c r="M363" i="2"/>
  <c r="M364" i="2"/>
  <c r="M365" i="2"/>
  <c r="M366" i="2"/>
  <c r="M367" i="2"/>
  <c r="M368" i="2"/>
  <c r="M369" i="2"/>
  <c r="M370" i="2"/>
  <c r="M371" i="2"/>
  <c r="M372" i="2"/>
  <c r="M373" i="2"/>
  <c r="M374" i="2"/>
  <c r="M375" i="2"/>
  <c r="M376" i="2"/>
  <c r="M377" i="2"/>
  <c r="M378" i="2"/>
  <c r="M379" i="2"/>
  <c r="M380" i="2"/>
  <c r="M381" i="2"/>
  <c r="M382" i="2"/>
  <c r="M383" i="2"/>
  <c r="M384" i="2"/>
  <c r="M385" i="2"/>
  <c r="M386" i="2"/>
  <c r="M387" i="2"/>
  <c r="M388" i="2"/>
  <c r="M389" i="2"/>
  <c r="M390" i="2"/>
  <c r="M391" i="2"/>
  <c r="M392" i="2"/>
  <c r="M393" i="2"/>
  <c r="M394" i="2"/>
  <c r="M395" i="2"/>
  <c r="M396" i="2"/>
  <c r="M397" i="2"/>
  <c r="M398" i="2"/>
  <c r="M399" i="2"/>
  <c r="M400" i="2"/>
  <c r="M401" i="2"/>
  <c r="M402" i="2"/>
  <c r="M403" i="2"/>
  <c r="M404" i="2"/>
  <c r="M405" i="2"/>
  <c r="M406" i="2"/>
  <c r="M407" i="2"/>
  <c r="M408" i="2"/>
  <c r="M409" i="2"/>
  <c r="M410" i="2"/>
  <c r="M411" i="2"/>
  <c r="M412" i="2"/>
  <c r="M413" i="2"/>
  <c r="M414" i="2"/>
  <c r="M415" i="2"/>
  <c r="M416" i="2"/>
  <c r="M417" i="2"/>
  <c r="M418" i="2"/>
  <c r="M419" i="2"/>
  <c r="M420" i="2"/>
  <c r="M421" i="2"/>
  <c r="M422" i="2"/>
  <c r="M423" i="2"/>
  <c r="M424" i="2"/>
  <c r="M425" i="2"/>
  <c r="M426" i="2"/>
  <c r="M427" i="2"/>
  <c r="M428" i="2"/>
  <c r="M429" i="2"/>
  <c r="M430" i="2"/>
  <c r="M431" i="2"/>
  <c r="M432" i="2"/>
  <c r="M433" i="2"/>
  <c r="M434" i="2"/>
  <c r="M435" i="2"/>
  <c r="M436" i="2"/>
  <c r="M437" i="2"/>
  <c r="M438" i="2"/>
  <c r="M439" i="2"/>
  <c r="M440" i="2"/>
  <c r="M441" i="2"/>
  <c r="M442" i="2"/>
  <c r="M443" i="2"/>
  <c r="M444" i="2"/>
  <c r="M445" i="2"/>
  <c r="M446" i="2"/>
  <c r="M447" i="2"/>
  <c r="M448" i="2"/>
  <c r="M449" i="2"/>
  <c r="M450" i="2"/>
  <c r="M451" i="2"/>
  <c r="M452" i="2"/>
  <c r="M453" i="2"/>
  <c r="M454" i="2"/>
  <c r="M455" i="2"/>
  <c r="M456" i="2"/>
  <c r="M457" i="2"/>
  <c r="M458" i="2"/>
  <c r="M459" i="2"/>
  <c r="M460" i="2"/>
  <c r="M461" i="2"/>
  <c r="M462" i="2"/>
  <c r="M463" i="2"/>
  <c r="M464" i="2"/>
  <c r="M465" i="2"/>
  <c r="M466" i="2"/>
  <c r="M467" i="2"/>
  <c r="M468" i="2"/>
  <c r="M469" i="2"/>
  <c r="M470" i="2"/>
  <c r="M471" i="2"/>
  <c r="M472" i="2"/>
  <c r="M473" i="2"/>
  <c r="M474" i="2"/>
  <c r="M475" i="2"/>
  <c r="M476" i="2"/>
  <c r="M477" i="2"/>
  <c r="M478" i="2"/>
  <c r="M479" i="2"/>
  <c r="M480" i="2"/>
  <c r="M481" i="2"/>
  <c r="M482" i="2"/>
  <c r="M483" i="2"/>
  <c r="M484" i="2"/>
  <c r="M485" i="2"/>
  <c r="M486" i="2"/>
  <c r="M487" i="2"/>
  <c r="M488" i="2"/>
  <c r="M489" i="2"/>
  <c r="M490" i="2"/>
  <c r="M491" i="2"/>
  <c r="M492" i="2"/>
  <c r="M493" i="2"/>
  <c r="M494" i="2"/>
  <c r="M495" i="2"/>
  <c r="M496" i="2"/>
  <c r="M497" i="2"/>
  <c r="M498" i="2"/>
  <c r="M499" i="2"/>
  <c r="M500" i="2"/>
  <c r="M501" i="2"/>
  <c r="M502" i="2"/>
  <c r="M503" i="2"/>
  <c r="M504" i="2"/>
  <c r="M505" i="2"/>
  <c r="M506" i="2"/>
  <c r="M507" i="2"/>
  <c r="M508" i="2"/>
  <c r="M509" i="2"/>
  <c r="M510" i="2"/>
  <c r="M511" i="2"/>
  <c r="M512" i="2"/>
  <c r="M513" i="2"/>
  <c r="M514" i="2"/>
  <c r="M515" i="2"/>
  <c r="M516" i="2"/>
  <c r="M517" i="2"/>
  <c r="M518" i="2"/>
  <c r="M519" i="2"/>
  <c r="M520" i="2"/>
  <c r="M521" i="2"/>
  <c r="M522" i="2"/>
  <c r="M523" i="2"/>
  <c r="M524" i="2"/>
  <c r="M525" i="2"/>
  <c r="M526" i="2"/>
  <c r="M527" i="2"/>
  <c r="M528" i="2"/>
  <c r="M529" i="2"/>
  <c r="M530" i="2"/>
  <c r="M531" i="2"/>
  <c r="M532" i="2"/>
  <c r="M533" i="2"/>
  <c r="M534" i="2"/>
  <c r="M535" i="2"/>
  <c r="M536" i="2"/>
  <c r="M537" i="2"/>
  <c r="M538" i="2"/>
  <c r="M539" i="2"/>
  <c r="M540" i="2"/>
  <c r="M541" i="2"/>
  <c r="M542" i="2"/>
  <c r="M543" i="2"/>
  <c r="M544" i="2"/>
  <c r="M545" i="2"/>
  <c r="M546" i="2"/>
  <c r="M547" i="2"/>
  <c r="M548" i="2"/>
  <c r="M549" i="2"/>
  <c r="M550" i="2"/>
  <c r="M551" i="2"/>
  <c r="M552" i="2"/>
  <c r="M553" i="2"/>
  <c r="M554" i="2"/>
  <c r="M555" i="2"/>
  <c r="M556" i="2"/>
  <c r="M557" i="2"/>
  <c r="M558" i="2"/>
  <c r="M559" i="2"/>
  <c r="M560" i="2"/>
  <c r="M561" i="2"/>
  <c r="M562" i="2"/>
  <c r="M563" i="2"/>
  <c r="M564" i="2"/>
  <c r="M565" i="2"/>
  <c r="M566" i="2"/>
  <c r="M567" i="2"/>
  <c r="M568" i="2"/>
  <c r="M569" i="2"/>
  <c r="M570" i="2"/>
  <c r="M571" i="2"/>
  <c r="M572" i="2"/>
  <c r="M573" i="2"/>
  <c r="M574" i="2"/>
  <c r="M575" i="2"/>
  <c r="M576" i="2"/>
  <c r="M577" i="2"/>
  <c r="M578" i="2"/>
  <c r="M579" i="2"/>
  <c r="M580" i="2"/>
  <c r="M581" i="2"/>
  <c r="M582" i="2"/>
  <c r="M583" i="2"/>
  <c r="M584" i="2"/>
  <c r="M585" i="2"/>
  <c r="M586" i="2"/>
  <c r="M587" i="2"/>
  <c r="M588" i="2"/>
  <c r="M589" i="2"/>
  <c r="M590" i="2"/>
  <c r="M591" i="2"/>
  <c r="M592" i="2"/>
  <c r="M593" i="2"/>
  <c r="M594" i="2"/>
  <c r="M595" i="2"/>
  <c r="M596" i="2"/>
  <c r="M597" i="2"/>
  <c r="M598" i="2"/>
  <c r="M599" i="2"/>
  <c r="M600" i="2"/>
  <c r="M601" i="2"/>
  <c r="M602" i="2"/>
  <c r="M603" i="2"/>
  <c r="M604" i="2"/>
  <c r="M605" i="2"/>
  <c r="M606" i="2"/>
  <c r="M607" i="2"/>
  <c r="M608" i="2"/>
  <c r="M609" i="2"/>
  <c r="M610" i="2"/>
  <c r="M611" i="2"/>
  <c r="M612" i="2"/>
  <c r="M613" i="2"/>
  <c r="M614" i="2"/>
  <c r="M615" i="2"/>
  <c r="M616" i="2"/>
  <c r="M617" i="2"/>
  <c r="M618" i="2"/>
  <c r="M619" i="2"/>
  <c r="M620" i="2"/>
  <c r="M621" i="2"/>
  <c r="M622" i="2"/>
  <c r="M623" i="2"/>
  <c r="M624" i="2"/>
  <c r="M625" i="2"/>
  <c r="M626" i="2"/>
  <c r="M627" i="2"/>
  <c r="M628" i="2"/>
  <c r="M629" i="2"/>
  <c r="M630" i="2"/>
  <c r="M631" i="2"/>
  <c r="M632" i="2"/>
  <c r="M633" i="2"/>
  <c r="M634" i="2"/>
  <c r="M635" i="2"/>
  <c r="M636" i="2"/>
  <c r="M637" i="2"/>
  <c r="M638" i="2"/>
  <c r="M639" i="2"/>
  <c r="M640" i="2"/>
  <c r="M641" i="2"/>
  <c r="M642" i="2"/>
  <c r="M643" i="2"/>
  <c r="M644" i="2"/>
  <c r="M645" i="2"/>
  <c r="M646" i="2"/>
  <c r="M647" i="2"/>
  <c r="M648" i="2"/>
  <c r="M649" i="2"/>
  <c r="M650" i="2"/>
  <c r="M651" i="2"/>
  <c r="M652" i="2"/>
  <c r="M653" i="2"/>
  <c r="M654" i="2"/>
  <c r="M655" i="2"/>
  <c r="M656" i="2"/>
  <c r="M657" i="2"/>
  <c r="M658" i="2"/>
  <c r="M659" i="2"/>
  <c r="M660" i="2"/>
  <c r="M661" i="2"/>
  <c r="M662" i="2"/>
  <c r="M663" i="2"/>
  <c r="M664" i="2"/>
  <c r="M665" i="2"/>
  <c r="M666" i="2"/>
  <c r="M667" i="2"/>
  <c r="M668" i="2"/>
  <c r="M669" i="2"/>
  <c r="M670" i="2"/>
  <c r="M671" i="2"/>
  <c r="M672" i="2"/>
  <c r="M673" i="2"/>
  <c r="M674" i="2"/>
  <c r="M675" i="2"/>
  <c r="M676" i="2"/>
  <c r="M677" i="2"/>
  <c r="M678" i="2"/>
  <c r="M679" i="2"/>
  <c r="M680" i="2"/>
  <c r="M681" i="2"/>
  <c r="M682" i="2"/>
  <c r="M683" i="2"/>
  <c r="M684" i="2"/>
  <c r="M685" i="2"/>
  <c r="M686" i="2"/>
  <c r="M687" i="2"/>
  <c r="M688" i="2"/>
  <c r="M689" i="2"/>
  <c r="M690" i="2"/>
  <c r="M691" i="2"/>
  <c r="M692" i="2"/>
  <c r="M693" i="2"/>
  <c r="M694" i="2"/>
  <c r="M695" i="2"/>
  <c r="M696" i="2"/>
  <c r="M697" i="2"/>
  <c r="M698" i="2"/>
  <c r="M699" i="2"/>
  <c r="M700" i="2"/>
  <c r="M701" i="2"/>
  <c r="M702" i="2"/>
  <c r="M703" i="2"/>
  <c r="M704" i="2"/>
  <c r="M705" i="2"/>
  <c r="M706" i="2"/>
  <c r="M707" i="2"/>
  <c r="M708" i="2"/>
  <c r="M709" i="2"/>
  <c r="M710" i="2"/>
  <c r="M711" i="2"/>
  <c r="M712" i="2"/>
  <c r="M713" i="2"/>
  <c r="M714" i="2"/>
  <c r="M715" i="2"/>
  <c r="M716" i="2"/>
  <c r="M717" i="2"/>
  <c r="M718" i="2"/>
  <c r="M719" i="2"/>
  <c r="M720" i="2"/>
  <c r="M721" i="2"/>
  <c r="M722" i="2"/>
  <c r="M723" i="2"/>
  <c r="M724" i="2"/>
  <c r="M725" i="2"/>
  <c r="M726" i="2"/>
  <c r="M727" i="2"/>
  <c r="M728" i="2"/>
  <c r="M729" i="2"/>
  <c r="M730" i="2"/>
  <c r="M731" i="2"/>
  <c r="M732" i="2"/>
  <c r="M733" i="2"/>
  <c r="M734" i="2"/>
  <c r="M735" i="2"/>
  <c r="M736" i="2"/>
  <c r="M737" i="2"/>
  <c r="M738" i="2"/>
  <c r="M739" i="2"/>
  <c r="M740" i="2"/>
  <c r="M741" i="2"/>
  <c r="M742" i="2"/>
  <c r="M743" i="2"/>
  <c r="M744" i="2"/>
  <c r="M745" i="2"/>
  <c r="M746" i="2"/>
  <c r="M3" i="2"/>
  <c r="L8" i="2"/>
</calcChain>
</file>

<file path=xl/sharedStrings.xml><?xml version="1.0" encoding="utf-8"?>
<sst xmlns="http://schemas.openxmlformats.org/spreadsheetml/2006/main" count="216" uniqueCount="152">
  <si>
    <t>Account Name</t>
  </si>
  <si>
    <t>Region</t>
  </si>
  <si>
    <t>ARN</t>
  </si>
  <si>
    <t>Issues</t>
  </si>
  <si>
    <t>Lookback period</t>
  </si>
  <si>
    <t>S.No.</t>
  </si>
  <si>
    <t>vol-0841d6264f59204e5</t>
  </si>
  <si>
    <t>BMO Production</t>
  </si>
  <si>
    <t>ca-central-1a</t>
  </si>
  <si>
    <t>Id</t>
  </si>
  <si>
    <t>e1</t>
  </si>
  <si>
    <t>e2</t>
  </si>
  <si>
    <t>m1</t>
  </si>
  <si>
    <t>m2</t>
  </si>
  <si>
    <t>m4</t>
  </si>
  <si>
    <t>m5</t>
  </si>
  <si>
    <t>Label</t>
  </si>
  <si>
    <t>IOPS</t>
  </si>
  <si>
    <t>Throughput</t>
  </si>
  <si>
    <t>VolumeReadOps</t>
  </si>
  <si>
    <t>VolumeWriteOps</t>
  </si>
  <si>
    <t>VolumeReadBytes</t>
  </si>
  <si>
    <t>VolumeWriteBytes</t>
  </si>
  <si>
    <t>Refernce Tabs</t>
  </si>
  <si>
    <t>Resource ID</t>
  </si>
  <si>
    <t>Resource Name</t>
  </si>
  <si>
    <t>Account ID</t>
  </si>
  <si>
    <t>Availability Zone</t>
  </si>
  <si>
    <t>Last Seen</t>
  </si>
  <si>
    <t>State</t>
  </si>
  <si>
    <t>Volume Type - Current</t>
  </si>
  <si>
    <t>Currency Code</t>
  </si>
  <si>
    <t>Unit Price - Current</t>
  </si>
  <si>
    <t>Spend</t>
  </si>
  <si>
    <t>Last Attached Time</t>
  </si>
  <si>
    <t>Last Attached ID</t>
  </si>
  <si>
    <t>Recommendation</t>
  </si>
  <si>
    <t>Volume Type - Recommended</t>
  </si>
  <si>
    <t>Unit Price - Recommended</t>
  </si>
  <si>
    <t>Savings</t>
  </si>
  <si>
    <t>Savings Percent</t>
  </si>
  <si>
    <t>Risk</t>
  </si>
  <si>
    <t>Idle Time</t>
  </si>
  <si>
    <t>Volume Size - Current</t>
  </si>
  <si>
    <t>Volume Size - Recommended</t>
  </si>
  <si>
    <t>IOPS - Current</t>
  </si>
  <si>
    <t>Throughput - Current</t>
  </si>
  <si>
    <t>IOPS - Recommended</t>
  </si>
  <si>
    <t>IOPS Max</t>
  </si>
  <si>
    <t>Throughput - Recommended</t>
  </si>
  <si>
    <t>Throughput Risk</t>
  </si>
  <si>
    <t>Throughput Max</t>
  </si>
  <si>
    <t>IOPS Risk</t>
  </si>
  <si>
    <t>Autoscale Group Id</t>
  </si>
  <si>
    <t>Autoscale Group Name</t>
  </si>
  <si>
    <t>AWSCreatedBy</t>
  </si>
  <si>
    <t>AWSMigrationProjectID</t>
  </si>
  <si>
    <t>AppCatID</t>
  </si>
  <si>
    <t>CIO</t>
  </si>
  <si>
    <t>Cost Center</t>
  </si>
  <si>
    <t>Description</t>
  </si>
  <si>
    <t>Environment</t>
  </si>
  <si>
    <t>Hostname</t>
  </si>
  <si>
    <t>MapDBA</t>
  </si>
  <si>
    <t>MapMigrated</t>
  </si>
  <si>
    <t>MapMigratedApp</t>
  </si>
  <si>
    <t>MapSAP</t>
  </si>
  <si>
    <t>Name</t>
  </si>
  <si>
    <t>ProcessId</t>
  </si>
  <si>
    <t>ProcessSubId</t>
  </si>
  <si>
    <t>Project</t>
  </si>
  <si>
    <t>Purpose</t>
  </si>
  <si>
    <t>Resource Persistency</t>
  </si>
  <si>
    <t>ScalrMeta</t>
  </si>
  <si>
    <t>ServiceName</t>
  </si>
  <si>
    <t>Stage</t>
  </si>
  <si>
    <t>SupportTeam</t>
  </si>
  <si>
    <t>sagemaker:domain-arn</t>
  </si>
  <si>
    <t>sagemaker:user-profile-arn</t>
  </si>
  <si>
    <t>Export Order</t>
  </si>
  <si>
    <t>(not set)</t>
  </si>
  <si>
    <t>3343-0556-3574</t>
  </si>
  <si>
    <t>ca-central-1</t>
  </si>
  <si>
    <t>Attached</t>
  </si>
  <si>
    <t>io1</t>
  </si>
  <si>
    <t>USD</t>
  </si>
  <si>
    <t>i-0124d1ee935b6bb24</t>
  </si>
  <si>
    <t>Rightsize</t>
  </si>
  <si>
    <t>sc1</t>
  </si>
  <si>
    <t>(No ASG)</t>
  </si>
  <si>
    <t>v2:qrmbaccpwdbs002</t>
  </si>
  <si>
    <t>- vol-0841d6264f59204e5 - Cwhrly; 
-CLDY recomm - st1&amp;sc1 (excel row 2)</t>
  </si>
  <si>
    <t>Not an Idle time</t>
  </si>
  <si>
    <t>Avg IOPS - volume is active time</t>
  </si>
  <si>
    <t>Avg Throughput - volume is active</t>
  </si>
  <si>
    <t>e3 - MB/sec</t>
  </si>
  <si>
    <t>e4 - MB/sec</t>
  </si>
  <si>
    <t>CLDY Rightsizing</t>
  </si>
  <si>
    <t>AWS CW - extracted hourly</t>
  </si>
  <si>
    <t>https://repost.aws/knowledge-center/ebs-identify-micro-bursting</t>
  </si>
  <si>
    <t>Amazon EBS Provisioned IOPS SSD volumes - Amazon EBS</t>
  </si>
  <si>
    <t>Amazon EBS I/O characteristics and monitoring - Amazon EBS</t>
  </si>
  <si>
    <t>Amazon CloudWatch metrics for Amazon EBS - Amazon EBS</t>
  </si>
  <si>
    <t>Non Idle%</t>
  </si>
  <si>
    <t>Calculate the average throughput and IOPS of your EBS volume | AWS re:Post (repost.aws)</t>
  </si>
  <si>
    <t>RepositoryName</t>
  </si>
  <si>
    <t>2025-02-10T23:00:00Z</t>
  </si>
  <si>
    <t>How can a throught be this?</t>
  </si>
  <si>
    <r>
      <rPr>
        <b/>
        <sz val="11"/>
        <color theme="1"/>
        <rFont val="Calibri"/>
        <family val="2"/>
        <scheme val="minor"/>
      </rPr>
      <t>Type</t>
    </r>
    <r>
      <rPr>
        <sz val="11"/>
        <color theme="1"/>
        <rFont val="Calibri"/>
        <family val="2"/>
        <scheme val="minor"/>
      </rPr>
      <t xml:space="preserve"> - io1
</t>
    </r>
    <r>
      <rPr>
        <b/>
        <sz val="11"/>
        <color theme="1"/>
        <rFont val="Calibri"/>
        <family val="2"/>
        <scheme val="minor"/>
      </rPr>
      <t>Size</t>
    </r>
    <r>
      <rPr>
        <sz val="11"/>
        <color theme="1"/>
        <rFont val="Calibri"/>
        <family val="2"/>
        <scheme val="minor"/>
      </rPr>
      <t xml:space="preserve"> - 4000 GB
</t>
    </r>
    <r>
      <rPr>
        <b/>
        <sz val="11"/>
        <color theme="1"/>
        <rFont val="Calibri"/>
        <family val="2"/>
        <scheme val="minor"/>
      </rPr>
      <t>Provisioned IOPS</t>
    </r>
    <r>
      <rPr>
        <sz val="11"/>
        <color theme="1"/>
        <rFont val="Calibri"/>
        <family val="2"/>
        <scheme val="minor"/>
      </rPr>
      <t xml:space="preserve"> - 10,000
max allowed through can be 160 mb/sec
Attached
</t>
    </r>
    <r>
      <rPr>
        <b/>
        <sz val="11"/>
        <color theme="1"/>
        <rFont val="Calibri"/>
        <family val="2"/>
        <scheme val="minor"/>
      </rPr>
      <t>Idle Time</t>
    </r>
    <r>
      <rPr>
        <sz val="11"/>
        <color theme="1"/>
        <rFont val="Calibri"/>
        <family val="2"/>
        <scheme val="minor"/>
      </rPr>
      <t xml:space="preserve"> ~99.7%
</t>
    </r>
    <r>
      <rPr>
        <b/>
        <sz val="11"/>
        <color theme="1"/>
        <rFont val="Calibri"/>
        <family val="2"/>
        <scheme val="minor"/>
      </rPr>
      <t>Avg IOPS</t>
    </r>
    <r>
      <rPr>
        <sz val="11"/>
        <color theme="1"/>
        <rFont val="Calibri"/>
        <family val="2"/>
        <scheme val="minor"/>
      </rPr>
      <t xml:space="preserve">  - 1,471 -
</t>
    </r>
    <r>
      <rPr>
        <b/>
        <sz val="11"/>
        <color theme="1"/>
        <rFont val="Calibri"/>
        <family val="2"/>
        <scheme val="minor"/>
      </rPr>
      <t>Avg Thruput</t>
    </r>
    <r>
      <rPr>
        <sz val="11"/>
        <color theme="1"/>
        <rFont val="Calibri"/>
        <family val="2"/>
        <scheme val="minor"/>
      </rPr>
      <t xml:space="preserve"> - 210.35 MB/sec @
2025-02-08  6:00:00 AM UTC</t>
    </r>
  </si>
  <si>
    <t>on nitro based instance</t>
  </si>
  <si>
    <t>the instance is nitro - x2iedn.4xlarge</t>
  </si>
  <si>
    <t>VolumeIdleTime - secs</t>
  </si>
  <si>
    <t>m3 -secs</t>
  </si>
  <si>
    <r>
      <rPr>
        <b/>
        <sz val="11"/>
        <color theme="1"/>
        <rFont val="Calibri"/>
        <family val="2"/>
        <scheme val="minor"/>
      </rPr>
      <t>IOPS Max</t>
    </r>
    <r>
      <rPr>
        <sz val="11"/>
        <color theme="1"/>
        <rFont val="Calibri"/>
        <family val="2"/>
        <scheme val="minor"/>
      </rPr>
      <t xml:space="preserve"> - 26.27
</t>
    </r>
    <r>
      <rPr>
        <b/>
        <sz val="11"/>
        <color theme="1"/>
        <rFont val="Calibri"/>
        <family val="2"/>
        <scheme val="minor"/>
      </rPr>
      <t xml:space="preserve">Throughput Max - 3.09
Idle Time - 3%
Recommended
</t>
    </r>
    <r>
      <rPr>
        <sz val="11"/>
        <color theme="1"/>
        <rFont val="Calibri"/>
        <family val="2"/>
        <scheme val="minor"/>
      </rPr>
      <t>Type - sc1
Size - 4000 GB
IOPS - 250
TP - 48</t>
    </r>
  </si>
  <si>
    <t>KB</t>
  </si>
  <si>
    <t>1000 mb/sec can be achieved on 64,000 piops and with 16KB/sec</t>
  </si>
  <si>
    <t>Size per read</t>
  </si>
  <si>
    <t>size per Write</t>
  </si>
  <si>
    <t>1000 mb/sec- is not called as current but max or peak</t>
  </si>
  <si>
    <t>Also in the snip below.. This is the redline in graph called "capacity" vs here "current"</t>
  </si>
  <si>
    <r>
      <t xml:space="preserve"> -Idle time is '0' in CLDY - meanwhile in CW - most of the times this volume was in idle state --- 99.9% time the volume was IDLE.
(Also highlighted in RED font on "CLDY recomm - st1&amp;sc1")
</t>
    </r>
    <r>
      <rPr>
        <sz val="11"/>
        <color rgb="FFFF0000"/>
        <rFont val="Calibri"/>
        <family val="2"/>
        <scheme val="minor"/>
      </rPr>
      <t>-- Jan 27, 12 PM - Throughput max is shown as CLDY as 0.01 vs 5.751 in AWS.
-Jan27, 11 AM - IOPS max 1 vs 1473 in AWS
- Feb 08, 6AM - IOPS max 25.3 vs 1844 in AWS</t>
    </r>
  </si>
  <si>
    <t>30 days… 
did the extraction on Feb 11</t>
  </si>
  <si>
    <t>vol-073b9abdfc30261a2</t>
  </si>
  <si>
    <t>? X</t>
  </si>
  <si>
    <t>iops</t>
  </si>
  <si>
    <t>sizeper iops</t>
  </si>
  <si>
    <t>thruput</t>
  </si>
  <si>
    <t>Metrics | CloudWatch | ca-central-1</t>
  </si>
  <si>
    <r>
      <rPr>
        <b/>
        <sz val="11"/>
        <color theme="1"/>
        <rFont val="Calibri"/>
        <family val="2"/>
        <scheme val="minor"/>
      </rPr>
      <t>Type</t>
    </r>
    <r>
      <rPr>
        <sz val="11"/>
        <color theme="1"/>
        <rFont val="Calibri"/>
        <family val="2"/>
        <scheme val="minor"/>
      </rPr>
      <t xml:space="preserve"> - io1
</t>
    </r>
    <r>
      <rPr>
        <b/>
        <sz val="11"/>
        <color theme="1"/>
        <rFont val="Calibri"/>
        <family val="2"/>
        <scheme val="minor"/>
      </rPr>
      <t>Size</t>
    </r>
    <r>
      <rPr>
        <sz val="11"/>
        <color theme="1"/>
        <rFont val="Calibri"/>
        <family val="2"/>
        <scheme val="minor"/>
      </rPr>
      <t xml:space="preserve"> - 1024 GB
</t>
    </r>
    <r>
      <rPr>
        <b/>
        <sz val="11"/>
        <color theme="1"/>
        <rFont val="Calibri"/>
        <family val="2"/>
        <scheme val="minor"/>
      </rPr>
      <t>Provisioned IOPS</t>
    </r>
    <r>
      <rPr>
        <sz val="11"/>
        <color theme="1"/>
        <rFont val="Calibri"/>
        <family val="2"/>
        <scheme val="minor"/>
      </rPr>
      <t xml:space="preserve"> - 51,200
</t>
    </r>
  </si>
  <si>
    <t>Metrics | CloudWatch | us-east-1</t>
  </si>
  <si>
    <t>secs</t>
  </si>
  <si>
    <t>m6</t>
  </si>
  <si>
    <t>m7</t>
  </si>
  <si>
    <t>m8</t>
  </si>
  <si>
    <t>m9</t>
  </si>
  <si>
    <t>Complete</t>
  </si>
  <si>
    <t xml:space="preserve"> </t>
  </si>
  <si>
    <t>30 days.. As of 19 Feb..</t>
  </si>
  <si>
    <t>ca-central-1b</t>
  </si>
  <si>
    <t>2025-02-17T23:00:00Z</t>
  </si>
  <si>
    <t>i-0244a59c4605d7e24</t>
  </si>
  <si>
    <t>gp3</t>
  </si>
  <si>
    <t>M4</t>
  </si>
  <si>
    <t>M5</t>
  </si>
  <si>
    <t xml:space="preserve">Idle </t>
  </si>
  <si>
    <t>bps</t>
  </si>
  <si>
    <t>bps to mps</t>
  </si>
  <si>
    <t>mbps</t>
  </si>
  <si>
    <t>Formula = (m4 + m5) / (period (m4) - idle time)</t>
  </si>
  <si>
    <t>Formula = (m4 + m5) /period (m4)</t>
  </si>
  <si>
    <t>Period(m4)</t>
  </si>
  <si>
    <t>Thruput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</si>
</sst>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_-;\-* #,##0.00_-;_-* &quot;-&quot;??_-;_-@_-"/>
    <numFmt numFmtId="165" formatCode="_-* #,##0_-;\-* #,##0_-;_-* &quot;-&quot;??_-;_-@_-"/>
    <numFmt numFmtId="166" formatCode="_-* #,##0.000_-;\-* #,##0.000_-;_-* &quot;-&quot;??_-;_-@_-"/>
    <numFmt numFmtId="167" formatCode="0.0000"/>
    <numFmt numFmtId="168" formatCode="#,##0.000"/>
    <numFmt numFmtId="169" formatCode="0.0000000"/>
    <numFmt numFmtId="170" formatCode="0.00000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0" applyNumberForma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/>
    </xf>
    <xf numFmtId="22" fontId="0" fillId="0" borderId="0" xfId="0" applyNumberFormat="1"/>
    <xf numFmtId="165" fontId="0" fillId="0" borderId="0" xfId="1" applyNumberFormat="1" applyFont="1"/>
    <xf numFmtId="0" fontId="0" fillId="0" borderId="1" xfId="0" quotePrefix="1" applyBorder="1" applyAlignment="1">
      <alignment vertical="center" wrapText="1"/>
    </xf>
    <xf numFmtId="0" fontId="0" fillId="3" borderId="0" xfId="0" applyFill="1"/>
    <xf numFmtId="0" fontId="1" fillId="3" borderId="0" xfId="0" applyFont="1" applyFill="1"/>
    <xf numFmtId="165" fontId="0" fillId="3" borderId="0" xfId="0" applyNumberFormat="1" applyFill="1"/>
    <xf numFmtId="164" fontId="0" fillId="0" borderId="0" xfId="0" applyNumberFormat="1"/>
    <xf numFmtId="10" fontId="0" fillId="0" borderId="0" xfId="2" applyNumberFormat="1" applyFont="1"/>
    <xf numFmtId="0" fontId="5" fillId="0" borderId="0" xfId="3"/>
    <xf numFmtId="0" fontId="1" fillId="0" borderId="2" xfId="0" applyFont="1" applyBorder="1"/>
    <xf numFmtId="0" fontId="1" fillId="4" borderId="2" xfId="0" applyFont="1" applyFill="1" applyBorder="1"/>
    <xf numFmtId="0" fontId="0" fillId="0" borderId="2" xfId="0" applyBorder="1"/>
    <xf numFmtId="0" fontId="0" fillId="4" borderId="2" xfId="0" applyFill="1" applyBorder="1"/>
    <xf numFmtId="165" fontId="0" fillId="4" borderId="2" xfId="1" applyNumberFormat="1" applyFont="1" applyFill="1" applyBorder="1"/>
    <xf numFmtId="165" fontId="3" fillId="4" borderId="2" xfId="1" applyNumberFormat="1" applyFont="1" applyFill="1" applyBorder="1"/>
    <xf numFmtId="166" fontId="0" fillId="0" borderId="0" xfId="1" applyNumberFormat="1" applyFont="1"/>
    <xf numFmtId="0" fontId="0" fillId="5" borderId="0" xfId="0" applyFill="1"/>
    <xf numFmtId="0" fontId="3" fillId="5" borderId="0" xfId="0" applyFont="1" applyFill="1"/>
    <xf numFmtId="22" fontId="0" fillId="5" borderId="0" xfId="0" applyNumberFormat="1" applyFill="1"/>
    <xf numFmtId="165" fontId="0" fillId="5" borderId="0" xfId="1" applyNumberFormat="1" applyFont="1" applyFill="1"/>
    <xf numFmtId="166" fontId="0" fillId="5" borderId="0" xfId="1" applyNumberFormat="1" applyFont="1" applyFill="1"/>
    <xf numFmtId="165" fontId="0" fillId="5" borderId="0" xfId="0" applyNumberFormat="1" applyFill="1"/>
    <xf numFmtId="10" fontId="0" fillId="5" borderId="0" xfId="2" applyNumberFormat="1" applyFont="1" applyFill="1"/>
    <xf numFmtId="164" fontId="0" fillId="5" borderId="0" xfId="0" applyNumberFormat="1" applyFill="1"/>
    <xf numFmtId="166" fontId="3" fillId="5" borderId="0" xfId="1" applyNumberFormat="1" applyFont="1" applyFill="1"/>
    <xf numFmtId="164" fontId="0" fillId="0" borderId="0" xfId="1" applyFont="1" applyAlignment="1">
      <alignment vertical="center"/>
    </xf>
    <xf numFmtId="165" fontId="0" fillId="0" borderId="0" xfId="1" applyNumberFormat="1" applyFont="1" applyFill="1"/>
    <xf numFmtId="0" fontId="5" fillId="0" borderId="0" xfId="3" applyAlignment="1">
      <alignment vertical="center"/>
    </xf>
    <xf numFmtId="165" fontId="0" fillId="0" borderId="0" xfId="4" applyNumberFormat="1" applyFont="1"/>
    <xf numFmtId="164" fontId="0" fillId="0" borderId="0" xfId="4" applyFont="1"/>
    <xf numFmtId="164" fontId="0" fillId="3" borderId="0" xfId="4" applyFont="1" applyFill="1"/>
    <xf numFmtId="10" fontId="0" fillId="0" borderId="0" xfId="5" applyNumberFormat="1" applyFont="1"/>
    <xf numFmtId="164" fontId="0" fillId="5" borderId="0" xfId="4" applyFont="1" applyFill="1"/>
    <xf numFmtId="10" fontId="0" fillId="5" borderId="0" xfId="5" applyNumberFormat="1" applyFont="1" applyFill="1"/>
    <xf numFmtId="164" fontId="0" fillId="3" borderId="0" xfId="0" applyNumberFormat="1" applyFill="1"/>
    <xf numFmtId="3" fontId="0" fillId="0" borderId="0" xfId="0" applyNumberFormat="1"/>
    <xf numFmtId="168" fontId="0" fillId="0" borderId="0" xfId="0" applyNumberFormat="1"/>
    <xf numFmtId="169" fontId="0" fillId="0" borderId="0" xfId="0" applyNumberFormat="1"/>
    <xf numFmtId="170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7" fontId="0" fillId="0" borderId="0" xfId="0" applyNumberFormat="1"/>
  </cellXfs>
  <cellStyles count="6">
    <cellStyle name="Comma" xfId="1" builtinId="3"/>
    <cellStyle name="Comma 2" xfId="4" xr:uid="{B615CC68-F5B8-4E5C-B6DA-75023FB38950}"/>
    <cellStyle name="Hyperlink" xfId="3" builtinId="8"/>
    <cellStyle name="Normal" xfId="0" builtinId="0"/>
    <cellStyle name="Percent" xfId="2" builtinId="5"/>
    <cellStyle name="Percent 2" xfId="5" xr:uid="{793501EF-FC99-434C-82E8-3CF026657B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609600</xdr:colOff>
      <xdr:row>1</xdr:row>
      <xdr:rowOff>81643</xdr:rowOff>
    </xdr:from>
    <xdr:to>
      <xdr:col>26</xdr:col>
      <xdr:colOff>615043</xdr:colOff>
      <xdr:row>8</xdr:row>
      <xdr:rowOff>130629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EFA387C4-A769-B5D6-E984-1EFF5E3DE2CF}"/>
            </a:ext>
          </a:extLst>
        </xdr:cNvPr>
        <xdr:cNvCxnSpPr/>
      </xdr:nvCxnSpPr>
      <xdr:spPr>
        <a:xfrm flipV="1">
          <a:off x="15757071" y="266700"/>
          <a:ext cx="5443" cy="152944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33</xdr:row>
      <xdr:rowOff>168728</xdr:rowOff>
    </xdr:from>
    <xdr:to>
      <xdr:col>19</xdr:col>
      <xdr:colOff>133364</xdr:colOff>
      <xdr:row>55</xdr:row>
      <xdr:rowOff>60667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1EF5FE8-3FC4-E642-C986-8920E8FEF6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460671"/>
          <a:ext cx="8426101" cy="3959387"/>
        </a:xfrm>
        <a:prstGeom prst="rect">
          <a:avLst/>
        </a:prstGeom>
      </xdr:spPr>
    </xdr:pic>
    <xdr:clientData/>
  </xdr:twoCellAnchor>
  <xdr:twoCellAnchor editAs="oneCell">
    <xdr:from>
      <xdr:col>20</xdr:col>
      <xdr:colOff>299356</xdr:colOff>
      <xdr:row>34</xdr:row>
      <xdr:rowOff>10886</xdr:rowOff>
    </xdr:from>
    <xdr:to>
      <xdr:col>26</xdr:col>
      <xdr:colOff>874666</xdr:colOff>
      <xdr:row>74</xdr:row>
      <xdr:rowOff>174557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771F594D-D75E-002A-A809-A80234E4E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643256" y="6487886"/>
          <a:ext cx="7375072" cy="7565956"/>
        </a:xfrm>
        <a:prstGeom prst="rect">
          <a:avLst/>
        </a:prstGeom>
      </xdr:spPr>
    </xdr:pic>
    <xdr:clientData/>
  </xdr:twoCellAnchor>
  <xdr:twoCellAnchor editAs="oneCell">
    <xdr:from>
      <xdr:col>26</xdr:col>
      <xdr:colOff>957942</xdr:colOff>
      <xdr:row>51</xdr:row>
      <xdr:rowOff>87086</xdr:rowOff>
    </xdr:from>
    <xdr:to>
      <xdr:col>61</xdr:col>
      <xdr:colOff>296085</xdr:colOff>
      <xdr:row>89</xdr:row>
      <xdr:rowOff>70103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3A04753-1234-7EAE-4CF3-CCBBC64BD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6105413" y="9710057"/>
          <a:ext cx="7754432" cy="7011378"/>
        </a:xfrm>
        <a:prstGeom prst="rect">
          <a:avLst/>
        </a:prstGeom>
      </xdr:spPr>
    </xdr:pic>
    <xdr:clientData/>
  </xdr:twoCellAnchor>
  <xdr:twoCellAnchor editAs="oneCell">
    <xdr:from>
      <xdr:col>26</xdr:col>
      <xdr:colOff>636814</xdr:colOff>
      <xdr:row>36</xdr:row>
      <xdr:rowOff>92529</xdr:rowOff>
    </xdr:from>
    <xdr:to>
      <xdr:col>61</xdr:col>
      <xdr:colOff>379952</xdr:colOff>
      <xdr:row>78</xdr:row>
      <xdr:rowOff>38101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FCAB79B-8074-4E54-9996-739C66D4A6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784285" y="6939643"/>
          <a:ext cx="8163237" cy="7717972"/>
        </a:xfrm>
        <a:prstGeom prst="rect">
          <a:avLst/>
        </a:prstGeom>
      </xdr:spPr>
    </xdr:pic>
    <xdr:clientData/>
  </xdr:twoCellAnchor>
  <xdr:twoCellAnchor editAs="oneCell">
    <xdr:from>
      <xdr:col>29</xdr:col>
      <xdr:colOff>321130</xdr:colOff>
      <xdr:row>5</xdr:row>
      <xdr:rowOff>10886</xdr:rowOff>
    </xdr:from>
    <xdr:to>
      <xdr:col>69</xdr:col>
      <xdr:colOff>403532</xdr:colOff>
      <xdr:row>35</xdr:row>
      <xdr:rowOff>53136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A12313-4D81-CDA0-E380-49ABCA543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416159" y="936172"/>
          <a:ext cx="8763759" cy="3924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284628</xdr:colOff>
      <xdr:row>0</xdr:row>
      <xdr:rowOff>44823</xdr:rowOff>
    </xdr:from>
    <xdr:to>
      <xdr:col>24</xdr:col>
      <xdr:colOff>414972</xdr:colOff>
      <xdr:row>10</xdr:row>
      <xdr:rowOff>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68BBAC-DB8B-65A2-1953-DE972EA4C7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30687" y="44823"/>
          <a:ext cx="9207109" cy="1867057"/>
        </a:xfrm>
        <a:prstGeom prst="rect">
          <a:avLst/>
        </a:prstGeom>
      </xdr:spPr>
    </xdr:pic>
    <xdr:clientData/>
  </xdr:twoCellAnchor>
  <xdr:twoCellAnchor editAs="oneCell">
    <xdr:from>
      <xdr:col>0</xdr:col>
      <xdr:colOff>251011</xdr:colOff>
      <xdr:row>10</xdr:row>
      <xdr:rowOff>35860</xdr:rowOff>
    </xdr:from>
    <xdr:to>
      <xdr:col>15</xdr:col>
      <xdr:colOff>312769</xdr:colOff>
      <xdr:row>37</xdr:row>
      <xdr:rowOff>155969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3519FB0-85C0-0F0C-E7DD-524B027F39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1011" y="1828801"/>
          <a:ext cx="9205758" cy="4961050"/>
        </a:xfrm>
        <a:prstGeom prst="rect">
          <a:avLst/>
        </a:prstGeom>
      </xdr:spPr>
    </xdr:pic>
    <xdr:clientData/>
  </xdr:twoCellAnchor>
  <xdr:twoCellAnchor editAs="oneCell">
    <xdr:from>
      <xdr:col>15</xdr:col>
      <xdr:colOff>367552</xdr:colOff>
      <xdr:row>10</xdr:row>
      <xdr:rowOff>152399</xdr:rowOff>
    </xdr:from>
    <xdr:to>
      <xdr:col>30</xdr:col>
      <xdr:colOff>10173</xdr:colOff>
      <xdr:row>34</xdr:row>
      <xdr:rowOff>86427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B94BFE7-9B2D-7A44-BC84-F79B1D954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11552" y="1945340"/>
          <a:ext cx="8786621" cy="42370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157919</xdr:rowOff>
    </xdr:from>
    <xdr:to>
      <xdr:col>21</xdr:col>
      <xdr:colOff>76982</xdr:colOff>
      <xdr:row>80</xdr:row>
      <xdr:rowOff>152399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E43A687-282D-030F-E7B9-BA0473D88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6957648"/>
          <a:ext cx="13537488" cy="7896869"/>
        </a:xfrm>
        <a:prstGeom prst="rect">
          <a:avLst/>
        </a:prstGeom>
      </xdr:spPr>
    </xdr:pic>
    <xdr:clientData/>
  </xdr:twoCellAnchor>
  <xdr:twoCellAnchor editAs="oneCell">
    <xdr:from>
      <xdr:col>21</xdr:col>
      <xdr:colOff>319477</xdr:colOff>
      <xdr:row>37</xdr:row>
      <xdr:rowOff>152401</xdr:rowOff>
    </xdr:from>
    <xdr:to>
      <xdr:col>37</xdr:col>
      <xdr:colOff>516977</xdr:colOff>
      <xdr:row>65</xdr:row>
      <xdr:rowOff>76200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F0312B2-293C-6BA0-1007-894F94E71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779983" y="6952130"/>
          <a:ext cx="10453123" cy="5069541"/>
        </a:xfrm>
        <a:prstGeom prst="rect">
          <a:avLst/>
        </a:prstGeom>
      </xdr:spPr>
    </xdr:pic>
    <xdr:clientData/>
  </xdr:twoCellAnchor>
</xdr:wsDr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B7A6A693-F0C9-4BC3-8D5F-4963666197AE}">
    <nsvFilter filterId="{75912BAD-CBAA-4528-9A59-9C91827AE996}" ref="A2:N770" tableId="0"/>
  </namedSheetView>
</namedSheetView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us-east-1.console.aws.amazon.com/cloudwatch/home?region=us-east-1" TargetMode="External"/><Relationship Id="rId1" Type="http://schemas.openxmlformats.org/officeDocument/2006/relationships/hyperlink" Target="https://ca-central-1.console.aws.amazon.com/cloudwatch/home?region=ca-central-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aws.amazon.com/ebs/latest/userguide/using_cloudwatch_ebs.html" TargetMode="External"/><Relationship Id="rId2" Type="http://schemas.openxmlformats.org/officeDocument/2006/relationships/hyperlink" Target="https://docs.aws.amazon.com/ebs/latest/userguide/ebs-io-characteristics.html" TargetMode="External"/><Relationship Id="rId1" Type="http://schemas.openxmlformats.org/officeDocument/2006/relationships/hyperlink" Target="https://docs.aws.amazon.com/ebs/latest/userguide/provisioned-iops.html" TargetMode="External"/><Relationship Id="rId5" Type="http://schemas.openxmlformats.org/officeDocument/2006/relationships/drawing" Target="../drawings/drawing2.xml"/><Relationship Id="rId4" Type="http://schemas.openxmlformats.org/officeDocument/2006/relationships/hyperlink" Target="https://repost.aws/knowledge-center/ebs-cloudwatch-metrics-throughput-iop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9AB14-F7A9-48A3-B0E4-095D928F338A}">
  <sheetPr>
    <tabColor theme="9" tint="0.79998168889431442"/>
  </sheetPr>
  <dimension ref="B1:L10"/>
  <sheetViews>
    <sheetView showGridLines="0" zoomScale="80" zoomScaleNormal="8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I2" sqref="I2"/>
    </sheetView>
  </sheetViews>
  <sheetFormatPr defaultColWidth="8.85546875" defaultRowHeight="15" x14ac:dyDescent="0.25"/>
  <cols>
    <col min="1" max="1" width="2.140625" style="4" customWidth="1"/>
    <col min="2" max="2" width="5.5703125" style="8" bestFit="1" customWidth="1"/>
    <col min="3" max="3" width="21" style="4" bestFit="1" customWidth="1"/>
    <col min="4" max="4" width="14.5703125" style="4" customWidth="1"/>
    <col min="5" max="5" width="12.140625" style="4" bestFit="1" customWidth="1"/>
    <col min="6" max="6" width="15.140625" style="4" bestFit="1" customWidth="1"/>
    <col min="7" max="7" width="30.85546875" style="4" customWidth="1"/>
    <col min="8" max="8" width="29.5703125" style="4" customWidth="1"/>
    <col min="9" max="9" width="52.28515625" style="4" customWidth="1"/>
    <col min="10" max="10" width="44.140625" style="4" customWidth="1"/>
    <col min="11" max="16384" width="8.85546875" style="4"/>
  </cols>
  <sheetData>
    <row r="1" spans="2:12" x14ac:dyDescent="0.25">
      <c r="B1" s="2" t="s">
        <v>5</v>
      </c>
      <c r="C1" s="3" t="s">
        <v>2</v>
      </c>
      <c r="D1" s="3" t="s">
        <v>0</v>
      </c>
      <c r="E1" s="3" t="s">
        <v>1</v>
      </c>
      <c r="F1" s="3" t="s">
        <v>4</v>
      </c>
      <c r="G1" s="3" t="s">
        <v>98</v>
      </c>
      <c r="H1" s="3" t="s">
        <v>97</v>
      </c>
      <c r="I1" s="3" t="s">
        <v>3</v>
      </c>
      <c r="J1" s="3" t="s">
        <v>23</v>
      </c>
    </row>
    <row r="2" spans="2:12" ht="180" x14ac:dyDescent="0.25">
      <c r="B2" s="5">
        <v>1</v>
      </c>
      <c r="C2" s="6" t="s">
        <v>6</v>
      </c>
      <c r="D2" s="7" t="s">
        <v>7</v>
      </c>
      <c r="E2" s="6" t="s">
        <v>8</v>
      </c>
      <c r="F2" s="7" t="s">
        <v>121</v>
      </c>
      <c r="G2" s="7" t="s">
        <v>108</v>
      </c>
      <c r="H2" s="7" t="s">
        <v>113</v>
      </c>
      <c r="I2" s="11" t="s">
        <v>120</v>
      </c>
      <c r="J2" s="11" t="s">
        <v>91</v>
      </c>
      <c r="L2" s="36" t="s">
        <v>127</v>
      </c>
    </row>
    <row r="3" spans="2:12" ht="60" x14ac:dyDescent="0.25">
      <c r="B3" s="5">
        <v>2</v>
      </c>
      <c r="C3" s="6" t="s">
        <v>122</v>
      </c>
      <c r="D3" s="7" t="s">
        <v>7</v>
      </c>
      <c r="E3" s="6" t="s">
        <v>8</v>
      </c>
      <c r="F3" s="7" t="s">
        <v>137</v>
      </c>
      <c r="G3" s="7" t="s">
        <v>128</v>
      </c>
      <c r="H3" s="7"/>
      <c r="I3" s="11"/>
      <c r="J3" s="11"/>
      <c r="L3" s="36" t="s">
        <v>129</v>
      </c>
    </row>
    <row r="10" spans="2:12" x14ac:dyDescent="0.25">
      <c r="G10" s="34"/>
    </row>
  </sheetData>
  <phoneticPr fontId="4" type="noConversion"/>
  <hyperlinks>
    <hyperlink ref="L2" r:id="rId1" location="metricsV2?graph=~(metrics~(~(~(expression~'*28m1*2bm2*29*2f*28PERIOD*28m1*29-m3*29~label~'IOPS*20-*20volume*20is*20active*20time~id~'e1))~(~(expression~'*28m1*2bm2*29*2fPERIOD*28m1*29~label~'IOPS~id~'e2~period~86400~visible~false))~(~(expression~'*28m4*2bm5*29*2f*28PERIOD*28m4*29-m3*29~label~'Throughput*20-*20volume*20is*20active~id~'e3~visible~false))~(~(expression~'*28m4*2bm5*29*2fPERIOD*28m4*29~label~'Throughput~id~'e4~visible~false))~(~'AWS*2fEBS~'VolumeReadOps~'VolumeId~'vol-0841d6264f59204e5~(accountId~'334305563574~id~'m1~visible~false))~(~'.~'VolumeWriteOps~'.~'.~(accountId~'334305563574~id~'m2~visible~false))~(~'.~'VolumeIdleTime~'.~'.~(accountId~'334305563574~id~'m3~visible~false))~(~'.~'VolumeReadBytes~'.~'.~(accountId~'334305563574~id~'m4~visible~false))~(~'.~'VolumeWriteBytes~'.~'.~(accountId~'334305563574~id~'m5~visible~false)))~view~'timeSeries~stacked~false~region~'ca-central-1~stat~'Sum~period~86400)&amp;query=~'*7bAWS*2fEBS*2cVolumeId*7d*20vol-0841d6264f59204e5" display="https://ca-central-1.console.aws.amazon.com/cloudwatch/home?region=ca-central-1 - metricsV2?graph=~(metrics~(~(~(expression~'*28m1*2bm2*29*2f*28PERIOD*28m1*29-m3*29~label~'IOPS*20-*20volume*20is*20active*20time~id~'e1))~(~(expression~'*28m1*2bm2*29*2fPERIOD*28m1*29~label~'IOPS~id~'e2~period~86400~visible~false))~(~(expression~'*28m4*2bm5*29*2f*28PERIOD*28m4*29-m3*29~label~'Throughput*20-*20volume*20is*20active~id~'e3~visible~false))~(~(expression~'*28m4*2bm5*29*2fPERIOD*28m4*29~label~'Throughput~id~'e4~visible~false))~(~'AWS*2fEBS~'VolumeReadOps~'VolumeId~'vol-0841d6264f59204e5~(accountId~'334305563574~id~'m1~visible~false))~(~'.~'VolumeWriteOps~'.~'.~(accountId~'334305563574~id~'m2~visible~false))~(~'.~'VolumeIdleTime~'.~'.~(accountId~'334305563574~id~'m3~visible~false))~(~'.~'VolumeReadBytes~'.~'.~(accountId~'334305563574~id~'m4~visible~false))~(~'.~'VolumeWriteBytes~'.~'.~(accountId~'334305563574~id~'m5~visible~false)))~view~'timeSeries~stacked~false~region~'ca-central-1~stat~'Sum~period~86400)&amp;query=~'*7bAWS*2fEBS*2cVolumeId*7d*20vol-0841d6264f59204e5" xr:uid="{D53531B7-134D-4302-8C9D-1092A53B380A}"/>
    <hyperlink ref="L3" r:id="rId2" location="metricsV2?region=ca-central-1&amp;forwardXA=no&amp;graph=~(metrics~(~(~(expression~'*28m1*2bm2*29*2f*28PERIOD*28m1*29-m3*29~label~'IOPS*20-*20volume*20is*20active*20time~id~'e1))~(~(expression~'*28m1*2bm2*29*2fPERIOD*28m1*29~label~'IOPS~id~'e2~period~86400))~(~(expression~'*28m4*2bm5*29*2f*28PERIOD*28m4*29-m3*29~label~'Throughput*20-*20volume*20is*20active~id~'e3))~(~(expression~'*28m4*2bm5*29*2fPERIOD*28m4*29~label~'Throughput~id~'e4))~(~'AWS*2fEBS~'VolumeReadOps~'VolumeId~'vol-073b9abdfc30261a2~(accountId~'334305563574~region~'ca-central-1~id~'m1))~(~'.~'VolumeWriteOps~'.~'.~(accountId~'334305563574~region~'ca-central-1~id~'m2))~(~'.~'VolumeIdleTime~'.~'.~(accountId~'334305563574~region~'ca-central-1~id~'m3))~(~'.~'VolumeReadBytes~'.~'.~(accountId~'334305563574~region~'ca-central-1~id~'m4))~(~'.~'VolumeWriteBytes~'.~'.~(accountId~'334305563574~region~'ca-central-1~id~'m5))~(~'.~'VolumeTotalReadTime~'.~'.~(accountId~'334305563574~region~'ca-central-1~id~'m6))~(~'.~'VolumeTotalWriteTime~'.~'.~(accountId~'334305563574~region~'ca-central-1~id~'m7))~(~'.~'VolumeThroughputPercentage~'.~'.~(accountId~'334305563574~region~'ca-central-1~stat~'Average~id~'m8))~(~'.~'VolumeConsumedReadWriteOps~'.~'.~(accountId~'334305563574~region~'ca-central-1~id~'m9)))~sparkline~false~view~'table~stacked~false~region~'us-east-1~stat~'Sum~period~3600)&amp;query=~'*7bAWS*2fEBS*2cVolumeId*7d*20vol-073b9abdfc30261a2" display="https://us-east-1.console.aws.amazon.com/cloudwatch/home?region=us-east-1 - metricsV2?region=ca-central-1&amp;forwardXA=no&amp;graph=~(metrics~(~(~(expression~'*28m1*2bm2*29*2f*28PERIOD*28m1*29-m3*29~label~'IOPS*20-*20volume*20is*20active*20time~id~'e1))~(~(expression~'*28m1*2bm2*29*2fPERIOD*28m1*29~label~'IOPS~id~'e2~period~86400))~(~(expression~'*28m4*2bm5*29*2f*28PERIOD*28m4*29-m3*29~label~'Throughput*20-*20volume*20is*20active~id~'e3))~(~(expression~'*28m4*2bm5*29*2fPERIOD*28m4*29~label~'Throughput~id~'e4))~(~'AWS*2fEBS~'VolumeReadOps~'VolumeId~'vol-073b9abdfc30261a2~(accountId~'334305563574~region~'ca-central-1~id~'m1))~(~'.~'VolumeWriteOps~'.~'.~(accountId~'334305563574~region~'ca-central-1~id~'m2))~(~'.~'VolumeIdleTime~'.~'.~(accountId~'334305563574~region~'ca-central-1~id~'m3))~(~'.~'VolumeReadBytes~'.~'.~(accountId~'334305563574~region~'ca-central-1~id~'m4))~(~'.~'VolumeWriteBytes~'.~'.~(accountId~'334305563574~region~'ca-central-1~id~'m5))~(~'.~'VolumeTotalReadTime~'.~'.~(accountId~'334305563574~region~'ca-central-1~id~'m6))~(~'.~'VolumeTotalWriteTime~'.~'.~(accountId~'334305563574~region~'ca-central-1~id~'m7))~(~'.~'VolumeThroughputPercentage~'.~'.~(accountId~'334305563574~region~'ca-central-1~stat~'Average~id~'m8))~(~'.~'VolumeConsumedReadWriteOps~'.~'.~(accountId~'334305563574~region~'ca-central-1~id~'m9)))~sparkline~false~view~'table~stacked~false~region~'us-east-1~stat~'Sum~period~3600)&amp;query=~'*7bAWS*2fEBS*2cVolumeId*7d*20vol-073b9abdfc30261a2" xr:uid="{E0CDC748-0AE9-4A49-B6F7-918786C98149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F1B09-03DE-4ABF-A0F9-930C4DE89270}">
  <dimension ref="A1:BP35"/>
  <sheetViews>
    <sheetView showGridLines="0" zoomScale="70" zoomScaleNormal="70" workbookViewId="0">
      <pane xSplit="1" ySplit="1" topLeftCell="L2" activePane="bottomRight" state="frozen"/>
      <selection pane="topRight" activeCell="B1" sqref="B1"/>
      <selection pane="bottomLeft" activeCell="A2" sqref="A2"/>
      <selection pane="bottomRight" activeCell="AA19" sqref="AA19"/>
    </sheetView>
  </sheetViews>
  <sheetFormatPr defaultColWidth="8.85546875" defaultRowHeight="15" x14ac:dyDescent="0.25"/>
  <cols>
    <col min="1" max="1" width="21.7109375" bestFit="1" customWidth="1"/>
    <col min="2" max="2" width="4.140625" customWidth="1"/>
    <col min="3" max="3" width="2.42578125" customWidth="1"/>
    <col min="4" max="4" width="16.85546875" customWidth="1"/>
    <col min="5" max="5" width="2.7109375" hidden="1" customWidth="1"/>
    <col min="6" max="6" width="2.85546875" hidden="1" customWidth="1"/>
    <col min="7" max="7" width="2.7109375" hidden="1" customWidth="1"/>
    <col min="8" max="8" width="7.85546875" bestFit="1" customWidth="1"/>
    <col min="9" max="9" width="10.85546875" customWidth="1"/>
    <col min="10" max="10" width="16.5703125" hidden="1" customWidth="1"/>
    <col min="11" max="11" width="1.140625" hidden="1" customWidth="1"/>
    <col min="12" max="12" width="8.42578125" bestFit="1" customWidth="1"/>
    <col min="13" max="13" width="18.85546875" bestFit="1" customWidth="1"/>
    <col min="14" max="14" width="18.7109375" hidden="1" customWidth="1"/>
    <col min="15" max="15" width="8" customWidth="1"/>
    <col min="16" max="16" width="6.5703125" customWidth="1"/>
    <col min="17" max="17" width="1.42578125" hidden="1" customWidth="1"/>
    <col min="18" max="18" width="9.28515625" bestFit="1" customWidth="1"/>
    <col min="19" max="19" width="16" hidden="1" customWidth="1"/>
    <col min="20" max="20" width="7" bestFit="1" customWidth="1"/>
    <col min="21" max="21" width="11.7109375" bestFit="1" customWidth="1"/>
    <col min="22" max="23" width="16.28515625" customWidth="1"/>
    <col min="24" max="24" width="16.28515625" bestFit="1" customWidth="1"/>
    <col min="25" max="25" width="21.7109375" customWidth="1"/>
    <col min="26" max="26" width="11.85546875" customWidth="1"/>
    <col min="27" max="27" width="22.140625" customWidth="1"/>
    <col min="28" max="28" width="27.42578125" bestFit="1" customWidth="1"/>
    <col min="29" max="29" width="18.7109375" bestFit="1" customWidth="1"/>
    <col min="30" max="30" width="18.42578125" bestFit="1" customWidth="1"/>
    <col min="31" max="31" width="11.85546875" bestFit="1" customWidth="1"/>
    <col min="32" max="32" width="20.85546875" hidden="1" customWidth="1"/>
    <col min="33" max="33" width="24.42578125" hidden="1" customWidth="1"/>
    <col min="34" max="34" width="17.140625" hidden="1" customWidth="1"/>
    <col min="35" max="35" width="25.28515625" hidden="1" customWidth="1"/>
    <col min="36" max="36" width="11.85546875" hidden="1" customWidth="1"/>
    <col min="37" max="37" width="6.5703125" hidden="1" customWidth="1"/>
    <col min="38" max="39" width="13.7109375" hidden="1" customWidth="1"/>
    <col min="40" max="40" width="15.140625" hidden="1" customWidth="1"/>
    <col min="41" max="41" width="19.42578125" hidden="1" customWidth="1"/>
    <col min="42" max="42" width="11.28515625" hidden="1" customWidth="1"/>
    <col min="43" max="43" width="15.85546875" hidden="1" customWidth="1"/>
    <col min="44" max="44" width="19.5703125" hidden="1" customWidth="1"/>
    <col min="45" max="45" width="11.140625" hidden="1" customWidth="1"/>
    <col min="46" max="46" width="8.85546875" hidden="1" customWidth="1"/>
    <col min="47" max="47" width="11.85546875" hidden="1" customWidth="1"/>
    <col min="48" max="48" width="15.140625" hidden="1" customWidth="1"/>
    <col min="49" max="49" width="9.85546875" hidden="1" customWidth="1"/>
    <col min="50" max="50" width="10.85546875" hidden="1" customWidth="1"/>
    <col min="51" max="51" width="22.42578125" hidden="1" customWidth="1"/>
    <col min="52" max="52" width="72.5703125" hidden="1" customWidth="1"/>
    <col min="53" max="53" width="15.140625" hidden="1" customWidth="1"/>
    <col min="54" max="54" width="8.42578125" hidden="1" customWidth="1"/>
    <col min="55" max="55" width="19.5703125" hidden="1" customWidth="1"/>
    <col min="56" max="56" width="24.28515625" hidden="1" customWidth="1"/>
    <col min="57" max="57" width="28" hidden="1" customWidth="1"/>
    <col min="58" max="58" width="24.28515625" hidden="1" customWidth="1"/>
    <col min="59" max="59" width="15.140625" hidden="1" customWidth="1"/>
    <col min="66" max="66" width="9.85546875" bestFit="1" customWidth="1"/>
  </cols>
  <sheetData>
    <row r="1" spans="1:59" s="1" customFormat="1" x14ac:dyDescent="0.25">
      <c r="A1" s="18" t="s">
        <v>24</v>
      </c>
      <c r="B1" s="18" t="s">
        <v>25</v>
      </c>
      <c r="C1" s="18" t="s">
        <v>26</v>
      </c>
      <c r="D1" s="18" t="s">
        <v>0</v>
      </c>
      <c r="E1" s="18" t="s">
        <v>27</v>
      </c>
      <c r="F1" s="18" t="s">
        <v>1</v>
      </c>
      <c r="G1" s="18" t="s">
        <v>28</v>
      </c>
      <c r="H1" s="18" t="s">
        <v>29</v>
      </c>
      <c r="I1" s="18" t="s">
        <v>30</v>
      </c>
      <c r="J1" s="18" t="s">
        <v>31</v>
      </c>
      <c r="K1" s="18" t="s">
        <v>32</v>
      </c>
      <c r="L1" s="18" t="s">
        <v>33</v>
      </c>
      <c r="M1" s="18" t="s">
        <v>34</v>
      </c>
      <c r="N1" s="18" t="s">
        <v>35</v>
      </c>
      <c r="O1" s="18" t="s">
        <v>36</v>
      </c>
      <c r="P1" s="19" t="s">
        <v>37</v>
      </c>
      <c r="Q1" s="18" t="s">
        <v>38</v>
      </c>
      <c r="R1" s="18" t="s">
        <v>39</v>
      </c>
      <c r="S1" s="18" t="s">
        <v>40</v>
      </c>
      <c r="T1" s="18" t="s">
        <v>41</v>
      </c>
      <c r="U1" s="18" t="s">
        <v>42</v>
      </c>
      <c r="V1" s="18" t="s">
        <v>43</v>
      </c>
      <c r="W1" s="18" t="s">
        <v>44</v>
      </c>
      <c r="X1" s="19" t="s">
        <v>45</v>
      </c>
      <c r="Y1" s="19" t="s">
        <v>47</v>
      </c>
      <c r="Z1" s="19" t="s">
        <v>48</v>
      </c>
      <c r="AA1" s="19" t="s">
        <v>46</v>
      </c>
      <c r="AB1" s="19" t="s">
        <v>49</v>
      </c>
      <c r="AC1" s="19" t="s">
        <v>51</v>
      </c>
      <c r="AD1" s="18" t="s">
        <v>50</v>
      </c>
      <c r="AE1" s="18" t="s">
        <v>52</v>
      </c>
      <c r="AF1" s="18" t="s">
        <v>53</v>
      </c>
      <c r="AG1" s="18" t="s">
        <v>54</v>
      </c>
      <c r="AH1" s="18" t="s">
        <v>55</v>
      </c>
      <c r="AI1" s="18" t="s">
        <v>56</v>
      </c>
      <c r="AJ1" s="18" t="s">
        <v>57</v>
      </c>
      <c r="AK1" s="18" t="s">
        <v>58</v>
      </c>
      <c r="AL1" s="18" t="s">
        <v>59</v>
      </c>
      <c r="AM1" s="18" t="s">
        <v>60</v>
      </c>
      <c r="AN1" s="18" t="s">
        <v>61</v>
      </c>
      <c r="AO1" s="18" t="s">
        <v>62</v>
      </c>
      <c r="AP1" s="18" t="s">
        <v>63</v>
      </c>
      <c r="AQ1" s="18" t="s">
        <v>64</v>
      </c>
      <c r="AR1" s="18" t="s">
        <v>65</v>
      </c>
      <c r="AS1" s="18" t="s">
        <v>66</v>
      </c>
      <c r="AT1" s="18" t="s">
        <v>67</v>
      </c>
      <c r="AU1" s="18" t="s">
        <v>68</v>
      </c>
      <c r="AV1" s="18" t="s">
        <v>69</v>
      </c>
      <c r="AW1" s="18" t="s">
        <v>70</v>
      </c>
      <c r="AX1" s="18" t="s">
        <v>71</v>
      </c>
      <c r="AY1" s="18" t="s">
        <v>105</v>
      </c>
      <c r="AZ1" s="18" t="s">
        <v>72</v>
      </c>
      <c r="BA1" s="18" t="s">
        <v>73</v>
      </c>
      <c r="BB1" s="18" t="s">
        <v>74</v>
      </c>
      <c r="BC1" s="18" t="s">
        <v>75</v>
      </c>
      <c r="BD1" s="18" t="s">
        <v>76</v>
      </c>
      <c r="BE1" s="18" t="s">
        <v>77</v>
      </c>
      <c r="BF1" s="18" t="s">
        <v>78</v>
      </c>
      <c r="BG1" s="18" t="s">
        <v>79</v>
      </c>
    </row>
    <row r="2" spans="1:59" x14ac:dyDescent="0.25">
      <c r="A2" s="20" t="s">
        <v>6</v>
      </c>
      <c r="B2" s="20" t="s">
        <v>80</v>
      </c>
      <c r="C2" s="20" t="s">
        <v>81</v>
      </c>
      <c r="D2" s="20" t="s">
        <v>7</v>
      </c>
      <c r="E2" s="20" t="s">
        <v>8</v>
      </c>
      <c r="F2" s="20" t="s">
        <v>82</v>
      </c>
      <c r="G2" s="20" t="s">
        <v>106</v>
      </c>
      <c r="H2" s="20" t="s">
        <v>83</v>
      </c>
      <c r="I2" s="20" t="s">
        <v>84</v>
      </c>
      <c r="J2" s="20" t="s">
        <v>85</v>
      </c>
      <c r="K2" s="20">
        <v>0.21</v>
      </c>
      <c r="L2" s="20">
        <v>1269.25</v>
      </c>
      <c r="M2" s="20" t="s">
        <v>106</v>
      </c>
      <c r="N2" s="20" t="s">
        <v>86</v>
      </c>
      <c r="O2" s="20" t="s">
        <v>87</v>
      </c>
      <c r="P2" s="21" t="s">
        <v>88</v>
      </c>
      <c r="Q2" s="20">
        <v>0.02</v>
      </c>
      <c r="R2" s="20">
        <v>1201.75</v>
      </c>
      <c r="S2" s="20">
        <v>95</v>
      </c>
      <c r="T2" s="20">
        <v>0</v>
      </c>
      <c r="U2" s="20">
        <v>3</v>
      </c>
      <c r="V2" s="20">
        <v>4000</v>
      </c>
      <c r="W2" s="20">
        <v>4000</v>
      </c>
      <c r="X2" s="22">
        <v>10000</v>
      </c>
      <c r="Y2" s="23">
        <v>250</v>
      </c>
      <c r="Z2" s="22">
        <v>25.48</v>
      </c>
      <c r="AA2" s="23">
        <v>1000</v>
      </c>
      <c r="AB2" s="22">
        <v>48</v>
      </c>
      <c r="AC2" s="22">
        <v>3.09</v>
      </c>
      <c r="AD2" s="20">
        <v>0</v>
      </c>
      <c r="AE2" s="20">
        <v>0</v>
      </c>
      <c r="AF2" s="20" t="s">
        <v>89</v>
      </c>
      <c r="AG2" s="20" t="s">
        <v>89</v>
      </c>
      <c r="AH2" s="20"/>
      <c r="AI2" s="20"/>
      <c r="AJ2" s="20">
        <v>55138</v>
      </c>
      <c r="AK2" s="20"/>
      <c r="AL2" s="20"/>
      <c r="AM2" s="20"/>
      <c r="AN2" s="20"/>
      <c r="AO2" s="20" t="s">
        <v>90</v>
      </c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>
        <v>1</v>
      </c>
    </row>
    <row r="3" spans="1:59" x14ac:dyDescent="0.25">
      <c r="A3" s="20" t="s">
        <v>122</v>
      </c>
      <c r="B3" s="20" t="s">
        <v>80</v>
      </c>
      <c r="C3" s="20" t="s">
        <v>81</v>
      </c>
      <c r="D3" s="20" t="s">
        <v>7</v>
      </c>
      <c r="E3" s="20" t="s">
        <v>138</v>
      </c>
      <c r="F3" s="20" t="s">
        <v>82</v>
      </c>
      <c r="G3" s="20" t="s">
        <v>139</v>
      </c>
      <c r="H3" s="20" t="s">
        <v>83</v>
      </c>
      <c r="I3" s="20" t="s">
        <v>84</v>
      </c>
      <c r="J3" s="20" t="s">
        <v>85</v>
      </c>
      <c r="K3" s="20">
        <v>0.21</v>
      </c>
      <c r="L3" s="20">
        <v>3929.14</v>
      </c>
      <c r="M3" s="20" t="s">
        <v>139</v>
      </c>
      <c r="N3" s="20" t="s">
        <v>140</v>
      </c>
      <c r="O3" s="20" t="s">
        <v>87</v>
      </c>
      <c r="P3" s="21" t="s">
        <v>141</v>
      </c>
      <c r="Q3" s="20">
        <v>0.13</v>
      </c>
      <c r="R3" s="20">
        <v>3836.56</v>
      </c>
      <c r="S3" s="20">
        <v>98</v>
      </c>
      <c r="T3" s="20">
        <v>0</v>
      </c>
      <c r="U3" s="20">
        <v>72</v>
      </c>
      <c r="V3" s="20">
        <v>1024</v>
      </c>
      <c r="W3" s="20">
        <v>1024</v>
      </c>
      <c r="X3" s="22">
        <v>51200</v>
      </c>
      <c r="Y3" s="23">
        <v>3000</v>
      </c>
      <c r="Z3" s="22">
        <v>893.58</v>
      </c>
      <c r="AA3" s="23">
        <v>800</v>
      </c>
      <c r="AB3" s="22">
        <v>125</v>
      </c>
      <c r="AC3" s="22">
        <v>12.31</v>
      </c>
      <c r="AD3" s="20">
        <v>0</v>
      </c>
      <c r="AE3" s="20">
        <v>0</v>
      </c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</row>
    <row r="10" spans="1:59" x14ac:dyDescent="0.25">
      <c r="AA10" s="26" t="s">
        <v>107</v>
      </c>
      <c r="AB10" s="26"/>
    </row>
    <row r="11" spans="1:59" x14ac:dyDescent="0.25">
      <c r="AA11" s="26" t="s">
        <v>118</v>
      </c>
      <c r="AB11" s="26"/>
    </row>
    <row r="12" spans="1:59" x14ac:dyDescent="0.25">
      <c r="AA12" s="26"/>
      <c r="AB12" s="26"/>
    </row>
    <row r="13" spans="1:59" x14ac:dyDescent="0.25">
      <c r="AA13" s="26"/>
      <c r="AB13" s="26"/>
    </row>
    <row r="14" spans="1:59" x14ac:dyDescent="0.25">
      <c r="AA14" s="26"/>
      <c r="AB14" s="26"/>
    </row>
    <row r="15" spans="1:59" x14ac:dyDescent="0.25">
      <c r="AA15" s="26"/>
      <c r="AB15" s="26"/>
    </row>
    <row r="16" spans="1:59" x14ac:dyDescent="0.25">
      <c r="AA16" s="26" t="s">
        <v>115</v>
      </c>
      <c r="AB16" s="26"/>
    </row>
    <row r="17" spans="27:68" x14ac:dyDescent="0.25">
      <c r="AA17" s="26" t="s">
        <v>109</v>
      </c>
      <c r="AB17" s="26"/>
    </row>
    <row r="18" spans="27:68" x14ac:dyDescent="0.25">
      <c r="AA18" s="26" t="s">
        <v>110</v>
      </c>
      <c r="AB18" s="26"/>
    </row>
    <row r="19" spans="27:68" x14ac:dyDescent="0.25">
      <c r="AA19" s="26" t="s">
        <v>119</v>
      </c>
      <c r="AB19" s="26"/>
    </row>
    <row r="24" spans="27:68" hidden="1" x14ac:dyDescent="0.25"/>
    <row r="25" spans="27:68" hidden="1" x14ac:dyDescent="0.25"/>
    <row r="26" spans="27:68" hidden="1" x14ac:dyDescent="0.25"/>
    <row r="27" spans="27:68" hidden="1" x14ac:dyDescent="0.25"/>
    <row r="28" spans="27:68" hidden="1" x14ac:dyDescent="0.25">
      <c r="BM28" t="s">
        <v>123</v>
      </c>
      <c r="BN28" s="35">
        <f>10000</f>
        <v>10000</v>
      </c>
      <c r="BP28">
        <f>210*1024</f>
        <v>215040</v>
      </c>
    </row>
    <row r="29" spans="27:68" hidden="1" x14ac:dyDescent="0.25">
      <c r="BL29" t="s">
        <v>125</v>
      </c>
      <c r="BN29" t="s">
        <v>124</v>
      </c>
      <c r="BP29" t="s">
        <v>126</v>
      </c>
    </row>
    <row r="30" spans="27:68" hidden="1" x14ac:dyDescent="0.25"/>
    <row r="31" spans="27:68" hidden="1" x14ac:dyDescent="0.25">
      <c r="BM31" s="15">
        <f>BP28/BN28</f>
        <v>21.504000000000001</v>
      </c>
    </row>
    <row r="32" spans="27:68" hidden="1" x14ac:dyDescent="0.25"/>
    <row r="35" spans="64:66" x14ac:dyDescent="0.25">
      <c r="BL35">
        <f>BP28/BN35</f>
        <v>115.73735199138859</v>
      </c>
      <c r="BN35">
        <v>1858</v>
      </c>
    </row>
  </sheetData>
  <autoFilter ref="A1:BG1" xr:uid="{54DF1B09-03DE-4ABF-A0F9-930C4DE89270}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12BAD-CBAA-4528-9A59-9C91827AE996}">
  <dimension ref="A1:Q770"/>
  <sheetViews>
    <sheetView zoomScale="70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F24" sqref="F24"/>
    </sheetView>
  </sheetViews>
  <sheetFormatPr defaultRowHeight="15" x14ac:dyDescent="0.25"/>
  <cols>
    <col min="1" max="1" width="15.85546875" bestFit="1" customWidth="1"/>
    <col min="2" max="2" width="28.140625" bestFit="1" customWidth="1"/>
    <col min="3" max="3" width="11.42578125" customWidth="1"/>
    <col min="4" max="4" width="33.28515625" customWidth="1"/>
    <col min="5" max="5" width="14.140625" bestFit="1" customWidth="1"/>
    <col min="6" max="6" width="18.28515625" bestFit="1" customWidth="1"/>
    <col min="7" max="7" width="19" bestFit="1" customWidth="1"/>
    <col min="8" max="8" width="25.28515625" customWidth="1"/>
    <col min="9" max="9" width="19.85546875" bestFit="1" customWidth="1"/>
    <col min="10" max="10" width="20.5703125" bestFit="1" customWidth="1"/>
    <col min="11" max="11" width="18.140625" style="12" bestFit="1" customWidth="1"/>
    <col min="12" max="12" width="12.140625" bestFit="1" customWidth="1"/>
    <col min="13" max="13" width="14.85546875" bestFit="1" customWidth="1"/>
    <col min="14" max="14" width="14.140625" bestFit="1" customWidth="1"/>
  </cols>
  <sheetData>
    <row r="1" spans="1:16" x14ac:dyDescent="0.25">
      <c r="A1" t="s">
        <v>9</v>
      </c>
      <c r="B1" t="s">
        <v>10</v>
      </c>
      <c r="C1" t="s">
        <v>11</v>
      </c>
      <c r="D1" t="s">
        <v>95</v>
      </c>
      <c r="E1" t="s">
        <v>96</v>
      </c>
      <c r="F1" t="s">
        <v>12</v>
      </c>
      <c r="G1" t="s">
        <v>13</v>
      </c>
      <c r="H1" t="s">
        <v>112</v>
      </c>
      <c r="I1" t="s">
        <v>14</v>
      </c>
      <c r="J1" t="s">
        <v>15</v>
      </c>
      <c r="M1" t="s">
        <v>114</v>
      </c>
      <c r="N1" t="s">
        <v>114</v>
      </c>
      <c r="O1" t="s">
        <v>114</v>
      </c>
    </row>
    <row r="2" spans="1:16" s="1" customFormat="1" x14ac:dyDescent="0.25">
      <c r="A2" s="1" t="s">
        <v>16</v>
      </c>
      <c r="B2" s="1" t="s">
        <v>93</v>
      </c>
      <c r="C2" s="1" t="s">
        <v>17</v>
      </c>
      <c r="D2" s="1" t="s">
        <v>94</v>
      </c>
      <c r="E2" s="1" t="s">
        <v>18</v>
      </c>
      <c r="F2" s="1" t="s">
        <v>19</v>
      </c>
      <c r="G2" s="1" t="s">
        <v>20</v>
      </c>
      <c r="H2" s="1" t="s">
        <v>111</v>
      </c>
      <c r="I2" s="1" t="s">
        <v>21</v>
      </c>
      <c r="J2" s="1" t="s">
        <v>22</v>
      </c>
      <c r="K2" s="13" t="s">
        <v>92</v>
      </c>
      <c r="L2" s="1" t="s">
        <v>103</v>
      </c>
      <c r="M2" s="1" t="s">
        <v>116</v>
      </c>
      <c r="N2" s="1" t="s">
        <v>117</v>
      </c>
    </row>
    <row r="3" spans="1:16" x14ac:dyDescent="0.25">
      <c r="A3" s="9">
        <v>45669</v>
      </c>
      <c r="B3" s="10">
        <v>1473.06598597724</v>
      </c>
      <c r="C3" s="10">
        <v>0.89833333333333298</v>
      </c>
      <c r="D3" s="24">
        <v>5.7250284370289704</v>
      </c>
      <c r="E3" s="24">
        <v>3.4913465711805536E-3</v>
      </c>
      <c r="F3" s="10">
        <v>4</v>
      </c>
      <c r="G3" s="10">
        <v>3230</v>
      </c>
      <c r="H3" s="10">
        <v>3597.8045790000001</v>
      </c>
      <c r="I3" s="10">
        <v>2048</v>
      </c>
      <c r="J3" s="10">
        <v>13177344</v>
      </c>
      <c r="K3" s="14">
        <f>IF(H3&gt;0,3600-H3,"")</f>
        <v>2.1954209999998966</v>
      </c>
      <c r="L3" s="16">
        <f>IFERROR(K3/3600,"")</f>
        <v>6.09839166666638E-4</v>
      </c>
      <c r="M3">
        <f>IFERROR(I3/F3/1024,"")</f>
        <v>0.5</v>
      </c>
      <c r="N3" s="15">
        <f>IFERROR(J3/G3/1024,"")</f>
        <v>3.9840557275541797</v>
      </c>
      <c r="O3" s="15"/>
      <c r="P3" s="15"/>
    </row>
    <row r="4" spans="1:16" x14ac:dyDescent="0.25">
      <c r="A4" s="9">
        <v>45669.041666666664</v>
      </c>
      <c r="B4" s="10">
        <v>1470.17181010475</v>
      </c>
      <c r="C4" s="10">
        <v>0.849444444444444</v>
      </c>
      <c r="D4" s="24">
        <v>5.8062404117930599</v>
      </c>
      <c r="E4" s="24">
        <v>3.3547634548611069E-3</v>
      </c>
      <c r="F4" s="10">
        <v>0</v>
      </c>
      <c r="G4" s="10">
        <v>3058</v>
      </c>
      <c r="H4" s="10">
        <v>3597.9199709999998</v>
      </c>
      <c r="I4" s="10">
        <v>0</v>
      </c>
      <c r="J4" s="10">
        <v>12663808</v>
      </c>
      <c r="K4" s="14">
        <f t="shared" ref="K4:K67" si="0">IF(H4&gt;0,3600-H4,"")</f>
        <v>2.0800290000001951</v>
      </c>
      <c r="L4" s="16">
        <f t="shared" ref="L4:L67" si="1">IFERROR(K4/3600,"")</f>
        <v>5.7778583333338747E-4</v>
      </c>
      <c r="M4" t="str">
        <f t="shared" ref="M4:M67" si="2">IFERROR(I4/F4/1024,"")</f>
        <v/>
      </c>
      <c r="N4" s="15">
        <f t="shared" ref="N4:N67" si="3">IFERROR(J4/G4/1024,"")</f>
        <v>4.0441465009810331</v>
      </c>
      <c r="O4" s="15"/>
    </row>
    <row r="5" spans="1:16" x14ac:dyDescent="0.25">
      <c r="A5" s="9">
        <v>45669.083333333336</v>
      </c>
      <c r="B5" s="10">
        <v>1466.0947445585</v>
      </c>
      <c r="C5" s="10">
        <v>0.89777777777777701</v>
      </c>
      <c r="D5" s="24">
        <v>8.1981341341745857</v>
      </c>
      <c r="E5" s="24">
        <v>5.0202094184027771E-3</v>
      </c>
      <c r="F5" s="10">
        <v>16</v>
      </c>
      <c r="G5" s="10">
        <v>3216</v>
      </c>
      <c r="H5" s="10">
        <v>3597.7955040000002</v>
      </c>
      <c r="I5" s="10">
        <v>65536</v>
      </c>
      <c r="J5" s="10">
        <v>18885120</v>
      </c>
      <c r="K5" s="14">
        <f t="shared" si="0"/>
        <v>2.2044959999998355</v>
      </c>
      <c r="L5" s="16">
        <f t="shared" si="1"/>
        <v>6.123599999999543E-4</v>
      </c>
      <c r="M5">
        <f t="shared" si="2"/>
        <v>4</v>
      </c>
      <c r="N5" s="15">
        <f t="shared" si="3"/>
        <v>5.7346082089552235</v>
      </c>
      <c r="O5" s="15"/>
    </row>
    <row r="6" spans="1:16" x14ac:dyDescent="0.25">
      <c r="A6" s="9">
        <v>45669.125</v>
      </c>
      <c r="B6" s="10">
        <v>1476.2585334667001</v>
      </c>
      <c r="C6" s="10">
        <v>0.88888888888888795</v>
      </c>
      <c r="D6" s="24">
        <v>5.7783483734875389</v>
      </c>
      <c r="E6" s="24">
        <v>3.4792751736111068E-3</v>
      </c>
      <c r="F6" s="10">
        <v>8</v>
      </c>
      <c r="G6" s="10">
        <v>3192</v>
      </c>
      <c r="H6" s="10">
        <v>3597.8323580000001</v>
      </c>
      <c r="I6" s="10">
        <v>32768</v>
      </c>
      <c r="J6" s="10">
        <v>13101056</v>
      </c>
      <c r="K6" s="14">
        <f t="shared" si="0"/>
        <v>2.167641999999887</v>
      </c>
      <c r="L6" s="16">
        <f t="shared" si="1"/>
        <v>6.0212277777774636E-4</v>
      </c>
      <c r="M6">
        <f t="shared" si="2"/>
        <v>4</v>
      </c>
      <c r="N6" s="15">
        <f t="shared" si="3"/>
        <v>4.0081453634085209</v>
      </c>
      <c r="O6" s="15"/>
    </row>
    <row r="7" spans="1:16" x14ac:dyDescent="0.25">
      <c r="A7" s="9">
        <v>45669.166666666664</v>
      </c>
      <c r="B7" s="10">
        <v>1497.40375518107</v>
      </c>
      <c r="C7" s="10">
        <v>0.83750000000000002</v>
      </c>
      <c r="D7" s="24">
        <v>10.284902094505405</v>
      </c>
      <c r="E7" s="24">
        <v>5.7523600260416599E-3</v>
      </c>
      <c r="F7" s="10">
        <v>110</v>
      </c>
      <c r="G7" s="10">
        <v>2905</v>
      </c>
      <c r="H7" s="10">
        <v>3597.9865150000001</v>
      </c>
      <c r="I7" s="10">
        <v>9018368</v>
      </c>
      <c r="J7" s="10">
        <v>12696064</v>
      </c>
      <c r="K7" s="14">
        <f t="shared" si="0"/>
        <v>2.013484999999946</v>
      </c>
      <c r="L7" s="16">
        <f t="shared" si="1"/>
        <v>5.5930138888887391E-4</v>
      </c>
      <c r="M7">
        <f t="shared" si="2"/>
        <v>80.063636363636363</v>
      </c>
      <c r="N7" s="15">
        <f t="shared" si="3"/>
        <v>4.2679862306368328</v>
      </c>
      <c r="O7" s="15"/>
    </row>
    <row r="8" spans="1:16" x14ac:dyDescent="0.25">
      <c r="A8" s="9">
        <v>45669.208333333336</v>
      </c>
      <c r="B8" s="10">
        <v>1475.35608072472</v>
      </c>
      <c r="C8" s="10">
        <v>0.89861111111111103</v>
      </c>
      <c r="D8" s="24">
        <v>5.8002982265861895</v>
      </c>
      <c r="E8" s="24">
        <v>3.5328504774305536E-3</v>
      </c>
      <c r="F8" s="10">
        <v>14</v>
      </c>
      <c r="G8" s="10">
        <v>3221</v>
      </c>
      <c r="H8" s="10">
        <v>3597.8073089999998</v>
      </c>
      <c r="I8" s="10">
        <v>57344</v>
      </c>
      <c r="J8" s="10">
        <v>13278720</v>
      </c>
      <c r="K8" s="14">
        <f t="shared" si="0"/>
        <v>2.1926910000001953</v>
      </c>
      <c r="L8" s="16">
        <f t="shared" si="1"/>
        <v>6.0908083333338755E-4</v>
      </c>
      <c r="M8">
        <f t="shared" si="2"/>
        <v>4</v>
      </c>
      <c r="N8" s="15">
        <f t="shared" si="3"/>
        <v>4.0259236262030429</v>
      </c>
      <c r="O8" s="15"/>
    </row>
    <row r="9" spans="1:16" x14ac:dyDescent="0.25">
      <c r="A9" s="9">
        <v>45669.25</v>
      </c>
      <c r="B9" s="10">
        <v>1469.04142109195</v>
      </c>
      <c r="C9" s="10">
        <v>0.97222222222222199</v>
      </c>
      <c r="D9" s="24">
        <v>9.149947445043459</v>
      </c>
      <c r="E9" s="24">
        <v>6.0555013020833302E-3</v>
      </c>
      <c r="F9" s="10">
        <v>17</v>
      </c>
      <c r="G9" s="10">
        <v>3483</v>
      </c>
      <c r="H9" s="10">
        <v>3597.6174940000001</v>
      </c>
      <c r="I9" s="10">
        <v>69632</v>
      </c>
      <c r="J9" s="10">
        <v>22789120</v>
      </c>
      <c r="K9" s="14">
        <f t="shared" si="0"/>
        <v>2.3825059999999212</v>
      </c>
      <c r="L9" s="16">
        <f t="shared" si="1"/>
        <v>6.6180722222220032E-4</v>
      </c>
      <c r="M9">
        <f t="shared" si="2"/>
        <v>4</v>
      </c>
      <c r="N9" s="15">
        <f t="shared" si="3"/>
        <v>6.3896066609244908</v>
      </c>
      <c r="O9" s="15"/>
    </row>
    <row r="10" spans="1:16" x14ac:dyDescent="0.25">
      <c r="A10" s="9">
        <v>45669.291666666664</v>
      </c>
      <c r="B10" s="10">
        <v>1469.80967620457</v>
      </c>
      <c r="C10" s="10">
        <v>0.961666666666666</v>
      </c>
      <c r="D10" s="24">
        <v>6.5246320752633862</v>
      </c>
      <c r="E10" s="24">
        <v>4.2689344618055533E-3</v>
      </c>
      <c r="F10" s="10">
        <v>8</v>
      </c>
      <c r="G10" s="10">
        <v>3454</v>
      </c>
      <c r="H10" s="10">
        <v>3597.644593</v>
      </c>
      <c r="I10" s="10">
        <v>32768</v>
      </c>
      <c r="J10" s="10">
        <v>16081920</v>
      </c>
      <c r="K10" s="14">
        <f t="shared" si="0"/>
        <v>2.3554070000000138</v>
      </c>
      <c r="L10" s="16">
        <f t="shared" si="1"/>
        <v>6.5427972222222605E-4</v>
      </c>
      <c r="M10">
        <f t="shared" si="2"/>
        <v>4</v>
      </c>
      <c r="N10" s="15">
        <f t="shared" si="3"/>
        <v>4.5469021424435434</v>
      </c>
      <c r="O10" s="15"/>
    </row>
    <row r="11" spans="1:16" x14ac:dyDescent="0.25">
      <c r="A11" s="9">
        <v>45669.333333333336</v>
      </c>
      <c r="B11" s="10">
        <v>1472.7754133088499</v>
      </c>
      <c r="C11" s="10">
        <v>0.90249999999999997</v>
      </c>
      <c r="D11" s="24">
        <v>5.7899924791682151</v>
      </c>
      <c r="E11" s="24">
        <v>3.5480414496527769E-3</v>
      </c>
      <c r="F11" s="10">
        <v>8</v>
      </c>
      <c r="G11" s="10">
        <v>3241</v>
      </c>
      <c r="H11" s="10">
        <v>3597.7939609999999</v>
      </c>
      <c r="I11" s="10">
        <v>32768</v>
      </c>
      <c r="J11" s="10">
        <v>13360640</v>
      </c>
      <c r="K11" s="14">
        <f t="shared" si="0"/>
        <v>2.2060390000001462</v>
      </c>
      <c r="L11" s="16">
        <f t="shared" si="1"/>
        <v>6.1278861111115177E-4</v>
      </c>
      <c r="M11">
        <f t="shared" si="2"/>
        <v>4</v>
      </c>
      <c r="N11" s="15">
        <f t="shared" si="3"/>
        <v>4.0257636531934589</v>
      </c>
      <c r="O11" s="15"/>
    </row>
    <row r="12" spans="1:16" x14ac:dyDescent="0.25">
      <c r="A12" s="9">
        <v>45669.375</v>
      </c>
      <c r="B12" s="10">
        <v>1470.3387181758101</v>
      </c>
      <c r="C12" s="10">
        <v>0.91472222222222199</v>
      </c>
      <c r="D12" s="24">
        <v>5.7347898304192544</v>
      </c>
      <c r="E12" s="24">
        <v>3.5677083333333303E-3</v>
      </c>
      <c r="F12" s="10">
        <v>0</v>
      </c>
      <c r="G12" s="10">
        <v>3293</v>
      </c>
      <c r="H12" s="10">
        <v>3597.7603800000002</v>
      </c>
      <c r="I12" s="10">
        <v>0</v>
      </c>
      <c r="J12" s="10">
        <v>13467648</v>
      </c>
      <c r="K12" s="14">
        <f t="shared" si="0"/>
        <v>2.2396199999998316</v>
      </c>
      <c r="L12" s="16">
        <f t="shared" si="1"/>
        <v>6.2211666666661994E-4</v>
      </c>
      <c r="M12" t="str">
        <f t="shared" si="2"/>
        <v/>
      </c>
      <c r="N12" s="15">
        <f t="shared" si="3"/>
        <v>3.9939265107804434</v>
      </c>
      <c r="O12" s="15"/>
    </row>
    <row r="13" spans="1:16" x14ac:dyDescent="0.25">
      <c r="A13" s="9">
        <v>45669.416666666664</v>
      </c>
      <c r="B13" s="10">
        <v>1477.78214528326</v>
      </c>
      <c r="C13" s="10">
        <v>0.90333333333333299</v>
      </c>
      <c r="D13" s="24">
        <v>5.8648910862737278</v>
      </c>
      <c r="E13" s="24">
        <v>3.5850694444444372E-3</v>
      </c>
      <c r="F13" s="10">
        <v>13</v>
      </c>
      <c r="G13" s="10">
        <v>3239</v>
      </c>
      <c r="H13" s="10">
        <v>3597.7994049999902</v>
      </c>
      <c r="I13" s="10">
        <v>53248</v>
      </c>
      <c r="J13" s="10">
        <v>13479936</v>
      </c>
      <c r="K13" s="14">
        <f t="shared" si="0"/>
        <v>2.2005950000097982</v>
      </c>
      <c r="L13" s="16">
        <f t="shared" si="1"/>
        <v>6.1127638889161065E-4</v>
      </c>
      <c r="M13">
        <f t="shared" si="2"/>
        <v>4</v>
      </c>
      <c r="N13" s="15">
        <f t="shared" si="3"/>
        <v>4.0642173510342694</v>
      </c>
      <c r="O13" s="15"/>
    </row>
    <row r="14" spans="1:16" x14ac:dyDescent="0.25">
      <c r="A14" s="9">
        <v>45669.458333333336</v>
      </c>
      <c r="B14" s="10">
        <v>1469.9250903562399</v>
      </c>
      <c r="C14" s="10">
        <v>0.91</v>
      </c>
      <c r="D14" s="24">
        <v>5.7598602146567917</v>
      </c>
      <c r="E14" s="24">
        <v>3.5658094618055535E-3</v>
      </c>
      <c r="F14" s="10">
        <v>0</v>
      </c>
      <c r="G14" s="10">
        <v>3276</v>
      </c>
      <c r="H14" s="10">
        <v>3597.771315</v>
      </c>
      <c r="I14" s="10">
        <v>0</v>
      </c>
      <c r="J14" s="10">
        <v>13460480</v>
      </c>
      <c r="K14" s="14">
        <f t="shared" si="0"/>
        <v>2.2286850000000413</v>
      </c>
      <c r="L14" s="16">
        <f t="shared" si="1"/>
        <v>6.190791666666781E-4</v>
      </c>
      <c r="M14" t="str">
        <f t="shared" si="2"/>
        <v/>
      </c>
      <c r="N14" s="15">
        <f t="shared" si="3"/>
        <v>4.0125152625152625</v>
      </c>
      <c r="O14" s="15"/>
    </row>
    <row r="15" spans="1:16" x14ac:dyDescent="0.25">
      <c r="A15" s="9">
        <v>45669.5</v>
      </c>
      <c r="B15" s="10">
        <v>1474.3850792770399</v>
      </c>
      <c r="C15" s="10">
        <v>0.91416666666666602</v>
      </c>
      <c r="D15" s="24">
        <v>5.7796607015907</v>
      </c>
      <c r="E15" s="24">
        <v>3.5835774739583302E-3</v>
      </c>
      <c r="F15" s="10">
        <v>9</v>
      </c>
      <c r="G15" s="10">
        <v>3282</v>
      </c>
      <c r="H15" s="10">
        <v>3597.767883</v>
      </c>
      <c r="I15" s="10">
        <v>36864</v>
      </c>
      <c r="J15" s="10">
        <v>13490688</v>
      </c>
      <c r="K15" s="14">
        <f t="shared" si="0"/>
        <v>2.2321170000000166</v>
      </c>
      <c r="L15" s="16">
        <f t="shared" si="1"/>
        <v>6.2003250000000458E-4</v>
      </c>
      <c r="M15">
        <f t="shared" si="2"/>
        <v>4</v>
      </c>
      <c r="N15" s="15">
        <f t="shared" si="3"/>
        <v>4.0141681901279709</v>
      </c>
      <c r="O15" s="15"/>
    </row>
    <row r="16" spans="1:16" x14ac:dyDescent="0.25">
      <c r="A16" s="9">
        <v>45669.541666666664</v>
      </c>
      <c r="B16" s="10">
        <v>5.0924268843930698E-2</v>
      </c>
      <c r="C16" s="10">
        <v>4.5833333333333302E-2</v>
      </c>
      <c r="D16" s="24">
        <v>2.4202289229211806E-4</v>
      </c>
      <c r="E16" s="24">
        <v>2.1782769097222136E-4</v>
      </c>
      <c r="F16" s="10">
        <v>8</v>
      </c>
      <c r="G16" s="10">
        <v>157</v>
      </c>
      <c r="H16" s="10">
        <v>359.89456999999999</v>
      </c>
      <c r="I16" s="10">
        <v>32768</v>
      </c>
      <c r="J16" s="10">
        <v>789504</v>
      </c>
      <c r="K16" s="14">
        <f t="shared" si="0"/>
        <v>3240.1054300000001</v>
      </c>
      <c r="L16" s="16">
        <f t="shared" si="1"/>
        <v>0.9000292861111111</v>
      </c>
      <c r="M16">
        <f t="shared" si="2"/>
        <v>4</v>
      </c>
      <c r="N16" s="15">
        <f t="shared" si="3"/>
        <v>4.9108280254777066</v>
      </c>
      <c r="O16" s="15"/>
    </row>
    <row r="17" spans="1:15" x14ac:dyDescent="0.25">
      <c r="A17" s="9">
        <v>45669.583333333336</v>
      </c>
      <c r="B17" s="10"/>
      <c r="C17" s="10"/>
      <c r="D17" s="24">
        <v>0</v>
      </c>
      <c r="E17" s="24">
        <v>0</v>
      </c>
      <c r="F17" s="10"/>
      <c r="G17" s="10"/>
      <c r="H17" s="10"/>
      <c r="I17" s="10"/>
      <c r="J17" s="10"/>
      <c r="K17" s="14" t="str">
        <f t="shared" si="0"/>
        <v/>
      </c>
      <c r="L17" s="16" t="str">
        <f t="shared" si="1"/>
        <v/>
      </c>
      <c r="M17" t="str">
        <f t="shared" si="2"/>
        <v/>
      </c>
      <c r="N17" s="15" t="str">
        <f t="shared" si="3"/>
        <v/>
      </c>
      <c r="O17" s="15"/>
    </row>
    <row r="18" spans="1:15" x14ac:dyDescent="0.25">
      <c r="A18" s="9">
        <v>45669.625</v>
      </c>
      <c r="B18" s="10"/>
      <c r="C18" s="10"/>
      <c r="D18" s="24">
        <v>0</v>
      </c>
      <c r="E18" s="24">
        <v>0</v>
      </c>
      <c r="F18" s="10"/>
      <c r="G18" s="10"/>
      <c r="H18" s="10"/>
      <c r="I18" s="10"/>
      <c r="J18" s="10"/>
      <c r="K18" s="14" t="str">
        <f t="shared" si="0"/>
        <v/>
      </c>
      <c r="L18" s="16" t="str">
        <f t="shared" si="1"/>
        <v/>
      </c>
      <c r="M18" t="str">
        <f t="shared" si="2"/>
        <v/>
      </c>
      <c r="N18" s="15" t="str">
        <f t="shared" si="3"/>
        <v/>
      </c>
      <c r="O18" s="15"/>
    </row>
    <row r="19" spans="1:15" x14ac:dyDescent="0.25">
      <c r="A19" s="9">
        <v>45669.666666666664</v>
      </c>
      <c r="B19" s="10"/>
      <c r="C19" s="10"/>
      <c r="D19" s="24">
        <v>0</v>
      </c>
      <c r="E19" s="24">
        <v>0</v>
      </c>
      <c r="F19" s="10"/>
      <c r="G19" s="10"/>
      <c r="H19" s="10"/>
      <c r="I19" s="10"/>
      <c r="J19" s="10"/>
      <c r="K19" s="14" t="str">
        <f t="shared" si="0"/>
        <v/>
      </c>
      <c r="L19" s="16" t="str">
        <f t="shared" si="1"/>
        <v/>
      </c>
      <c r="M19" t="str">
        <f t="shared" si="2"/>
        <v/>
      </c>
      <c r="N19" s="15" t="str">
        <f t="shared" si="3"/>
        <v/>
      </c>
      <c r="O19" s="15"/>
    </row>
    <row r="20" spans="1:15" x14ac:dyDescent="0.25">
      <c r="A20" s="9">
        <v>45669.708333333336</v>
      </c>
      <c r="B20" s="10"/>
      <c r="C20" s="10"/>
      <c r="D20" s="24">
        <v>0</v>
      </c>
      <c r="E20" s="24">
        <v>0</v>
      </c>
      <c r="F20" s="10"/>
      <c r="G20" s="10"/>
      <c r="H20" s="10"/>
      <c r="I20" s="10"/>
      <c r="J20" s="10"/>
      <c r="K20" s="14" t="str">
        <f t="shared" si="0"/>
        <v/>
      </c>
      <c r="L20" s="16" t="str">
        <f t="shared" si="1"/>
        <v/>
      </c>
      <c r="M20" t="str">
        <f t="shared" si="2"/>
        <v/>
      </c>
      <c r="N20" s="15" t="str">
        <f t="shared" si="3"/>
        <v/>
      </c>
      <c r="O20" s="15"/>
    </row>
    <row r="21" spans="1:15" x14ac:dyDescent="0.25">
      <c r="A21" s="9">
        <v>45669.75</v>
      </c>
      <c r="B21" s="10"/>
      <c r="C21" s="10"/>
      <c r="D21" s="24">
        <v>0</v>
      </c>
      <c r="E21" s="24">
        <v>0</v>
      </c>
      <c r="F21" s="10"/>
      <c r="G21" s="10"/>
      <c r="H21" s="10"/>
      <c r="I21" s="10"/>
      <c r="J21" s="10"/>
      <c r="K21" s="14" t="str">
        <f t="shared" si="0"/>
        <v/>
      </c>
      <c r="L21" s="16" t="str">
        <f t="shared" si="1"/>
        <v/>
      </c>
      <c r="M21" t="str">
        <f t="shared" si="2"/>
        <v/>
      </c>
      <c r="N21" s="15" t="str">
        <f t="shared" si="3"/>
        <v/>
      </c>
      <c r="O21" s="15"/>
    </row>
    <row r="22" spans="1:15" x14ac:dyDescent="0.25">
      <c r="A22" s="9">
        <v>45669.791666666664</v>
      </c>
      <c r="B22" s="10"/>
      <c r="C22" s="10"/>
      <c r="D22" s="24">
        <v>0</v>
      </c>
      <c r="E22" s="24">
        <v>0</v>
      </c>
      <c r="F22" s="10"/>
      <c r="G22" s="10"/>
      <c r="H22" s="10"/>
      <c r="I22" s="10"/>
      <c r="J22" s="10"/>
      <c r="K22" s="14" t="str">
        <f t="shared" si="0"/>
        <v/>
      </c>
      <c r="L22" s="16" t="str">
        <f t="shared" si="1"/>
        <v/>
      </c>
      <c r="M22" t="str">
        <f t="shared" si="2"/>
        <v/>
      </c>
      <c r="N22" s="15" t="str">
        <f t="shared" si="3"/>
        <v/>
      </c>
      <c r="O22" s="15"/>
    </row>
    <row r="23" spans="1:15" x14ac:dyDescent="0.25">
      <c r="A23" s="9">
        <v>45669.833333333336</v>
      </c>
      <c r="B23" s="10"/>
      <c r="C23" s="10"/>
      <c r="D23" s="24">
        <v>0</v>
      </c>
      <c r="E23" s="24">
        <v>0</v>
      </c>
      <c r="F23" s="10"/>
      <c r="G23" s="10"/>
      <c r="H23" s="10"/>
      <c r="I23" s="10"/>
      <c r="J23" s="10"/>
      <c r="K23" s="14" t="str">
        <f t="shared" si="0"/>
        <v/>
      </c>
      <c r="L23" s="16" t="str">
        <f t="shared" si="1"/>
        <v/>
      </c>
      <c r="M23" t="str">
        <f t="shared" si="2"/>
        <v/>
      </c>
      <c r="N23" s="15" t="str">
        <f t="shared" si="3"/>
        <v/>
      </c>
      <c r="O23" s="15"/>
    </row>
    <row r="24" spans="1:15" x14ac:dyDescent="0.25">
      <c r="A24" s="9">
        <v>45669.875</v>
      </c>
      <c r="B24" s="10"/>
      <c r="C24" s="10"/>
      <c r="D24" s="24">
        <v>0</v>
      </c>
      <c r="E24" s="24">
        <v>0</v>
      </c>
      <c r="F24" s="10"/>
      <c r="G24" s="10"/>
      <c r="H24" s="10"/>
      <c r="I24" s="10"/>
      <c r="J24" s="10"/>
      <c r="K24" s="14" t="str">
        <f t="shared" si="0"/>
        <v/>
      </c>
      <c r="L24" s="16" t="str">
        <f t="shared" si="1"/>
        <v/>
      </c>
      <c r="M24" t="str">
        <f t="shared" si="2"/>
        <v/>
      </c>
      <c r="N24" s="15" t="str">
        <f t="shared" si="3"/>
        <v/>
      </c>
      <c r="O24" s="15"/>
    </row>
    <row r="25" spans="1:15" x14ac:dyDescent="0.25">
      <c r="A25" s="9">
        <v>45669.916666666664</v>
      </c>
      <c r="B25" s="10"/>
      <c r="C25" s="10"/>
      <c r="D25" s="24">
        <v>0</v>
      </c>
      <c r="E25" s="24">
        <v>0</v>
      </c>
      <c r="F25" s="10"/>
      <c r="G25" s="10"/>
      <c r="H25" s="10"/>
      <c r="I25" s="10"/>
      <c r="J25" s="10"/>
      <c r="K25" s="14" t="str">
        <f t="shared" si="0"/>
        <v/>
      </c>
      <c r="L25" s="16" t="str">
        <f t="shared" si="1"/>
        <v/>
      </c>
      <c r="M25" t="str">
        <f t="shared" si="2"/>
        <v/>
      </c>
      <c r="N25" s="15" t="str">
        <f t="shared" si="3"/>
        <v/>
      </c>
      <c r="O25" s="15"/>
    </row>
    <row r="26" spans="1:15" x14ac:dyDescent="0.25">
      <c r="A26" s="9">
        <v>45669.958333333336</v>
      </c>
      <c r="B26" s="10"/>
      <c r="C26" s="10"/>
      <c r="D26" s="24">
        <v>0</v>
      </c>
      <c r="E26" s="24">
        <v>0</v>
      </c>
      <c r="F26" s="10"/>
      <c r="G26" s="10"/>
      <c r="H26" s="10"/>
      <c r="I26" s="10"/>
      <c r="J26" s="10"/>
      <c r="K26" s="14" t="str">
        <f t="shared" si="0"/>
        <v/>
      </c>
      <c r="L26" s="16" t="str">
        <f t="shared" si="1"/>
        <v/>
      </c>
      <c r="M26" t="str">
        <f t="shared" si="2"/>
        <v/>
      </c>
      <c r="N26" s="15" t="str">
        <f t="shared" si="3"/>
        <v/>
      </c>
      <c r="O26" s="15"/>
    </row>
    <row r="27" spans="1:15" x14ac:dyDescent="0.25">
      <c r="A27" s="9">
        <v>45670</v>
      </c>
      <c r="B27" s="10"/>
      <c r="C27" s="10"/>
      <c r="D27" s="24">
        <v>0</v>
      </c>
      <c r="E27" s="24">
        <v>0</v>
      </c>
      <c r="F27" s="10"/>
      <c r="G27" s="10"/>
      <c r="H27" s="10"/>
      <c r="I27" s="10"/>
      <c r="J27" s="10"/>
      <c r="K27" s="14" t="str">
        <f t="shared" si="0"/>
        <v/>
      </c>
      <c r="L27" s="16" t="str">
        <f t="shared" si="1"/>
        <v/>
      </c>
      <c r="M27" t="str">
        <f t="shared" si="2"/>
        <v/>
      </c>
      <c r="N27" s="15" t="str">
        <f t="shared" si="3"/>
        <v/>
      </c>
      <c r="O27" s="15"/>
    </row>
    <row r="28" spans="1:15" x14ac:dyDescent="0.25">
      <c r="A28" s="9">
        <v>45670.041666666664</v>
      </c>
      <c r="B28" s="10"/>
      <c r="C28" s="10"/>
      <c r="D28" s="24">
        <v>0</v>
      </c>
      <c r="E28" s="24">
        <v>0</v>
      </c>
      <c r="F28" s="10"/>
      <c r="G28" s="10"/>
      <c r="H28" s="10"/>
      <c r="I28" s="10"/>
      <c r="J28" s="10"/>
      <c r="K28" s="14" t="str">
        <f t="shared" si="0"/>
        <v/>
      </c>
      <c r="L28" s="16" t="str">
        <f t="shared" si="1"/>
        <v/>
      </c>
      <c r="M28" t="str">
        <f t="shared" si="2"/>
        <v/>
      </c>
      <c r="N28" s="15" t="str">
        <f t="shared" si="3"/>
        <v/>
      </c>
      <c r="O28" s="15"/>
    </row>
    <row r="29" spans="1:15" x14ac:dyDescent="0.25">
      <c r="A29" s="9">
        <v>45670.083333333336</v>
      </c>
      <c r="B29" s="10"/>
      <c r="C29" s="10"/>
      <c r="D29" s="24">
        <v>0</v>
      </c>
      <c r="E29" s="24">
        <v>0</v>
      </c>
      <c r="F29" s="10"/>
      <c r="G29" s="10"/>
      <c r="H29" s="10"/>
      <c r="I29" s="10"/>
      <c r="J29" s="10"/>
      <c r="K29" s="14" t="str">
        <f t="shared" si="0"/>
        <v/>
      </c>
      <c r="L29" s="16" t="str">
        <f t="shared" si="1"/>
        <v/>
      </c>
      <c r="M29" t="str">
        <f t="shared" si="2"/>
        <v/>
      </c>
      <c r="N29" s="15" t="str">
        <f t="shared" si="3"/>
        <v/>
      </c>
      <c r="O29" s="15"/>
    </row>
    <row r="30" spans="1:15" x14ac:dyDescent="0.25">
      <c r="A30" s="9">
        <v>45670.125</v>
      </c>
      <c r="B30" s="10"/>
      <c r="C30" s="10"/>
      <c r="D30" s="24">
        <v>0</v>
      </c>
      <c r="E30" s="24">
        <v>0</v>
      </c>
      <c r="F30" s="10"/>
      <c r="G30" s="10"/>
      <c r="H30" s="10"/>
      <c r="I30" s="10"/>
      <c r="J30" s="10"/>
      <c r="K30" s="14" t="str">
        <f t="shared" si="0"/>
        <v/>
      </c>
      <c r="L30" s="16" t="str">
        <f t="shared" si="1"/>
        <v/>
      </c>
      <c r="M30" t="str">
        <f t="shared" si="2"/>
        <v/>
      </c>
      <c r="N30" s="15" t="str">
        <f t="shared" si="3"/>
        <v/>
      </c>
      <c r="O30" s="15"/>
    </row>
    <row r="31" spans="1:15" x14ac:dyDescent="0.25">
      <c r="A31" s="9">
        <v>45670.166666666664</v>
      </c>
      <c r="B31" s="10"/>
      <c r="C31" s="10"/>
      <c r="D31" s="24">
        <v>0</v>
      </c>
      <c r="E31" s="24">
        <v>0</v>
      </c>
      <c r="F31" s="10"/>
      <c r="G31" s="10"/>
      <c r="H31" s="10"/>
      <c r="I31" s="10"/>
      <c r="J31" s="10"/>
      <c r="K31" s="14" t="str">
        <f t="shared" si="0"/>
        <v/>
      </c>
      <c r="L31" s="16" t="str">
        <f t="shared" si="1"/>
        <v/>
      </c>
      <c r="M31" t="str">
        <f t="shared" si="2"/>
        <v/>
      </c>
      <c r="N31" s="15" t="str">
        <f t="shared" si="3"/>
        <v/>
      </c>
      <c r="O31" s="15"/>
    </row>
    <row r="32" spans="1:15" x14ac:dyDescent="0.25">
      <c r="A32" s="9">
        <v>45670.208333333336</v>
      </c>
      <c r="B32" s="10"/>
      <c r="C32" s="10"/>
      <c r="D32" s="24">
        <v>0</v>
      </c>
      <c r="E32" s="24">
        <v>0</v>
      </c>
      <c r="F32" s="10"/>
      <c r="G32" s="10"/>
      <c r="H32" s="10"/>
      <c r="I32" s="10"/>
      <c r="J32" s="10"/>
      <c r="K32" s="14" t="str">
        <f t="shared" si="0"/>
        <v/>
      </c>
      <c r="L32" s="16" t="str">
        <f t="shared" si="1"/>
        <v/>
      </c>
      <c r="M32" t="str">
        <f t="shared" si="2"/>
        <v/>
      </c>
      <c r="N32" s="15" t="str">
        <f t="shared" si="3"/>
        <v/>
      </c>
      <c r="O32" s="15"/>
    </row>
    <row r="33" spans="1:15" x14ac:dyDescent="0.25">
      <c r="A33" s="9">
        <v>45670.25</v>
      </c>
      <c r="B33" s="10"/>
      <c r="C33" s="10"/>
      <c r="D33" s="24">
        <v>0</v>
      </c>
      <c r="E33" s="24">
        <v>0</v>
      </c>
      <c r="F33" s="10"/>
      <c r="G33" s="10"/>
      <c r="H33" s="10"/>
      <c r="I33" s="10"/>
      <c r="J33" s="10"/>
      <c r="K33" s="14" t="str">
        <f t="shared" si="0"/>
        <v/>
      </c>
      <c r="L33" s="16" t="str">
        <f t="shared" si="1"/>
        <v/>
      </c>
      <c r="M33" t="str">
        <f t="shared" si="2"/>
        <v/>
      </c>
      <c r="N33" s="15" t="str">
        <f t="shared" si="3"/>
        <v/>
      </c>
      <c r="O33" s="15"/>
    </row>
    <row r="34" spans="1:15" x14ac:dyDescent="0.25">
      <c r="A34" s="9">
        <v>45670.291666666664</v>
      </c>
      <c r="B34" s="10"/>
      <c r="C34" s="10"/>
      <c r="D34" s="24">
        <v>0</v>
      </c>
      <c r="E34" s="24">
        <v>0</v>
      </c>
      <c r="F34" s="10"/>
      <c r="G34" s="10"/>
      <c r="H34" s="10"/>
      <c r="I34" s="10"/>
      <c r="J34" s="10"/>
      <c r="K34" s="14" t="str">
        <f t="shared" si="0"/>
        <v/>
      </c>
      <c r="L34" s="16" t="str">
        <f t="shared" si="1"/>
        <v/>
      </c>
      <c r="M34" t="str">
        <f t="shared" si="2"/>
        <v/>
      </c>
      <c r="N34" s="15" t="str">
        <f t="shared" si="3"/>
        <v/>
      </c>
      <c r="O34" s="15"/>
    </row>
    <row r="35" spans="1:15" x14ac:dyDescent="0.25">
      <c r="A35" s="9">
        <v>45670.333333333336</v>
      </c>
      <c r="B35" s="10"/>
      <c r="C35" s="10"/>
      <c r="D35" s="24">
        <v>0</v>
      </c>
      <c r="E35" s="24">
        <v>0</v>
      </c>
      <c r="F35" s="10"/>
      <c r="G35" s="10"/>
      <c r="H35" s="10"/>
      <c r="I35" s="10"/>
      <c r="J35" s="10"/>
      <c r="K35" s="14" t="str">
        <f t="shared" si="0"/>
        <v/>
      </c>
      <c r="L35" s="16" t="str">
        <f t="shared" si="1"/>
        <v/>
      </c>
      <c r="M35" t="str">
        <f t="shared" si="2"/>
        <v/>
      </c>
      <c r="N35" s="15" t="str">
        <f t="shared" si="3"/>
        <v/>
      </c>
      <c r="O35" s="15"/>
    </row>
    <row r="36" spans="1:15" x14ac:dyDescent="0.25">
      <c r="A36" s="9">
        <v>45670.375</v>
      </c>
      <c r="B36" s="10"/>
      <c r="C36" s="10"/>
      <c r="D36" s="24">
        <v>0</v>
      </c>
      <c r="E36" s="24">
        <v>0</v>
      </c>
      <c r="F36" s="10"/>
      <c r="G36" s="10"/>
      <c r="H36" s="10"/>
      <c r="I36" s="10"/>
      <c r="J36" s="10"/>
      <c r="K36" s="14" t="str">
        <f t="shared" si="0"/>
        <v/>
      </c>
      <c r="L36" s="16" t="str">
        <f t="shared" si="1"/>
        <v/>
      </c>
      <c r="M36" t="str">
        <f t="shared" si="2"/>
        <v/>
      </c>
      <c r="N36" s="15" t="str">
        <f t="shared" si="3"/>
        <v/>
      </c>
      <c r="O36" s="15"/>
    </row>
    <row r="37" spans="1:15" x14ac:dyDescent="0.25">
      <c r="A37" s="9">
        <v>45670.416666666664</v>
      </c>
      <c r="B37" s="10"/>
      <c r="C37" s="10"/>
      <c r="D37" s="24">
        <v>0</v>
      </c>
      <c r="E37" s="24">
        <v>0</v>
      </c>
      <c r="F37" s="10"/>
      <c r="G37" s="10"/>
      <c r="H37" s="10"/>
      <c r="I37" s="10"/>
      <c r="J37" s="10"/>
      <c r="K37" s="14" t="str">
        <f t="shared" si="0"/>
        <v/>
      </c>
      <c r="L37" s="16" t="str">
        <f t="shared" si="1"/>
        <v/>
      </c>
      <c r="M37" t="str">
        <f t="shared" si="2"/>
        <v/>
      </c>
      <c r="N37" s="15" t="str">
        <f t="shared" si="3"/>
        <v/>
      </c>
      <c r="O37" s="15"/>
    </row>
    <row r="38" spans="1:15" x14ac:dyDescent="0.25">
      <c r="A38" s="9">
        <v>45670.458333333336</v>
      </c>
      <c r="B38" s="10"/>
      <c r="C38" s="10"/>
      <c r="D38" s="24">
        <v>0</v>
      </c>
      <c r="E38" s="24">
        <v>0</v>
      </c>
      <c r="F38" s="10"/>
      <c r="G38" s="10"/>
      <c r="H38" s="10"/>
      <c r="I38" s="10"/>
      <c r="J38" s="10"/>
      <c r="K38" s="14" t="str">
        <f t="shared" si="0"/>
        <v/>
      </c>
      <c r="L38" s="16" t="str">
        <f t="shared" si="1"/>
        <v/>
      </c>
      <c r="M38" t="str">
        <f t="shared" si="2"/>
        <v/>
      </c>
      <c r="N38" s="15" t="str">
        <f t="shared" si="3"/>
        <v/>
      </c>
      <c r="O38" s="15"/>
    </row>
    <row r="39" spans="1:15" x14ac:dyDescent="0.25">
      <c r="A39" s="9">
        <v>45670.5</v>
      </c>
      <c r="B39" s="10"/>
      <c r="C39" s="10"/>
      <c r="D39" s="24">
        <v>0</v>
      </c>
      <c r="E39" s="24">
        <v>0</v>
      </c>
      <c r="F39" s="10"/>
      <c r="G39" s="10"/>
      <c r="H39" s="10"/>
      <c r="I39" s="10"/>
      <c r="J39" s="10"/>
      <c r="K39" s="14" t="str">
        <f t="shared" si="0"/>
        <v/>
      </c>
      <c r="L39" s="16" t="str">
        <f t="shared" si="1"/>
        <v/>
      </c>
      <c r="M39" t="str">
        <f t="shared" si="2"/>
        <v/>
      </c>
      <c r="N39" s="15" t="str">
        <f t="shared" si="3"/>
        <v/>
      </c>
      <c r="O39" s="15"/>
    </row>
    <row r="40" spans="1:15" x14ac:dyDescent="0.25">
      <c r="A40" s="9">
        <v>45670.541666666664</v>
      </c>
      <c r="B40" s="10"/>
      <c r="C40" s="10"/>
      <c r="D40" s="24">
        <v>0</v>
      </c>
      <c r="E40" s="24">
        <v>0</v>
      </c>
      <c r="F40" s="10"/>
      <c r="G40" s="10"/>
      <c r="H40" s="10"/>
      <c r="I40" s="10"/>
      <c r="J40" s="10"/>
      <c r="K40" s="14" t="str">
        <f t="shared" si="0"/>
        <v/>
      </c>
      <c r="L40" s="16" t="str">
        <f t="shared" si="1"/>
        <v/>
      </c>
      <c r="M40" t="str">
        <f t="shared" si="2"/>
        <v/>
      </c>
      <c r="N40" s="15" t="str">
        <f t="shared" si="3"/>
        <v/>
      </c>
      <c r="O40" s="15"/>
    </row>
    <row r="41" spans="1:15" x14ac:dyDescent="0.25">
      <c r="A41" s="9">
        <v>45670.583333333336</v>
      </c>
      <c r="B41" s="10">
        <v>0.32436991937423498</v>
      </c>
      <c r="C41" s="10">
        <v>0.24333333333333301</v>
      </c>
      <c r="D41" s="24">
        <v>4.2980576458179001E-3</v>
      </c>
      <c r="E41" s="24">
        <v>3.2242838541666602E-3</v>
      </c>
      <c r="F41" s="10">
        <v>103</v>
      </c>
      <c r="G41" s="10">
        <v>773</v>
      </c>
      <c r="H41" s="10">
        <v>899.37966599999902</v>
      </c>
      <c r="I41" s="10">
        <v>8975360</v>
      </c>
      <c r="J41" s="10">
        <v>3195904</v>
      </c>
      <c r="K41" s="14">
        <f t="shared" si="0"/>
        <v>2700.6203340000011</v>
      </c>
      <c r="L41" s="16">
        <f t="shared" si="1"/>
        <v>0.75017231500000026</v>
      </c>
      <c r="M41">
        <f t="shared" si="2"/>
        <v>85.097087378640779</v>
      </c>
      <c r="N41" s="15">
        <f t="shared" si="3"/>
        <v>4.0375161707632596</v>
      </c>
      <c r="O41" s="15"/>
    </row>
    <row r="42" spans="1:15" x14ac:dyDescent="0.25">
      <c r="A42" s="9">
        <v>45670.625</v>
      </c>
      <c r="B42" s="10">
        <v>1470.8466295221599</v>
      </c>
      <c r="C42" s="10">
        <v>0.86499999999999999</v>
      </c>
      <c r="D42" s="24">
        <v>5.8181436034459688</v>
      </c>
      <c r="E42" s="24">
        <v>3.4216308593750001E-3</v>
      </c>
      <c r="F42" s="10">
        <v>0</v>
      </c>
      <c r="G42" s="10">
        <v>3114</v>
      </c>
      <c r="H42" s="10">
        <v>3597.8828519999902</v>
      </c>
      <c r="I42" s="10">
        <v>0</v>
      </c>
      <c r="J42" s="10">
        <v>12916224</v>
      </c>
      <c r="K42" s="14">
        <f t="shared" si="0"/>
        <v>2.11714800000982</v>
      </c>
      <c r="L42" s="16">
        <f t="shared" si="1"/>
        <v>5.8809666666939447E-4</v>
      </c>
      <c r="M42" t="str">
        <f t="shared" si="2"/>
        <v/>
      </c>
      <c r="N42" s="15">
        <f t="shared" si="3"/>
        <v>4.050578034682081</v>
      </c>
      <c r="O42" s="15"/>
    </row>
    <row r="43" spans="1:15" x14ac:dyDescent="0.25">
      <c r="A43" s="9">
        <v>45670.666666666664</v>
      </c>
      <c r="B43" s="10">
        <v>1477.7152787642201</v>
      </c>
      <c r="C43" s="10">
        <v>0.89</v>
      </c>
      <c r="D43" s="24">
        <v>5.7950705033685681</v>
      </c>
      <c r="E43" s="24">
        <v>3.4902615017361068E-3</v>
      </c>
      <c r="F43" s="10">
        <v>8</v>
      </c>
      <c r="G43" s="10">
        <v>3196</v>
      </c>
      <c r="H43" s="10">
        <v>3597.831788</v>
      </c>
      <c r="I43" s="10">
        <v>32768</v>
      </c>
      <c r="J43" s="10">
        <v>13142528</v>
      </c>
      <c r="K43" s="14">
        <f t="shared" si="0"/>
        <v>2.1682120000000396</v>
      </c>
      <c r="L43" s="16">
        <f t="shared" si="1"/>
        <v>6.0228111111112212E-4</v>
      </c>
      <c r="M43">
        <f t="shared" si="2"/>
        <v>4</v>
      </c>
      <c r="N43" s="15">
        <f t="shared" si="3"/>
        <v>4.0158010012515648</v>
      </c>
      <c r="O43" s="15"/>
    </row>
    <row r="44" spans="1:15" x14ac:dyDescent="0.25">
      <c r="A44" s="9">
        <v>45670.708333333336</v>
      </c>
      <c r="B44" s="10">
        <v>1471.3576792249501</v>
      </c>
      <c r="C44" s="10">
        <v>0.87722222222222201</v>
      </c>
      <c r="D44" s="24">
        <v>5.7759280927534009</v>
      </c>
      <c r="E44" s="24">
        <v>3.4436035156250001E-3</v>
      </c>
      <c r="F44" s="10">
        <v>0</v>
      </c>
      <c r="G44" s="10">
        <v>3158</v>
      </c>
      <c r="H44" s="10">
        <v>3597.8536829999998</v>
      </c>
      <c r="I44" s="10">
        <v>0</v>
      </c>
      <c r="J44" s="10">
        <v>12999168</v>
      </c>
      <c r="K44" s="14">
        <f t="shared" si="0"/>
        <v>2.146317000000181</v>
      </c>
      <c r="L44" s="16">
        <f t="shared" si="1"/>
        <v>5.9619916666671694E-4</v>
      </c>
      <c r="M44" t="str">
        <f t="shared" si="2"/>
        <v/>
      </c>
      <c r="N44" s="15">
        <f t="shared" si="3"/>
        <v>4.0197910069664342</v>
      </c>
      <c r="O44" s="15"/>
    </row>
    <row r="45" spans="1:15" x14ac:dyDescent="0.25">
      <c r="A45" s="9">
        <v>45670.75</v>
      </c>
      <c r="B45" s="10">
        <v>1479.3616047799701</v>
      </c>
      <c r="C45" s="10">
        <v>0.91611111111111099</v>
      </c>
      <c r="D45" s="24">
        <v>5.7669289173032192</v>
      </c>
      <c r="E45" s="24">
        <v>3.5712348090277766E-3</v>
      </c>
      <c r="F45" s="10">
        <v>8</v>
      </c>
      <c r="G45" s="10">
        <v>3290</v>
      </c>
      <c r="H45" s="10">
        <v>3597.7706600000001</v>
      </c>
      <c r="I45" s="10">
        <v>32768</v>
      </c>
      <c r="J45" s="10">
        <v>13448192</v>
      </c>
      <c r="K45" s="14">
        <f t="shared" si="0"/>
        <v>2.2293399999998655</v>
      </c>
      <c r="L45" s="16">
        <f t="shared" si="1"/>
        <v>6.1926111111107376E-4</v>
      </c>
      <c r="M45">
        <f t="shared" si="2"/>
        <v>4</v>
      </c>
      <c r="N45" s="15">
        <f t="shared" si="3"/>
        <v>3.991793313069909</v>
      </c>
      <c r="O45" s="15"/>
    </row>
    <row r="46" spans="1:15" x14ac:dyDescent="0.25">
      <c r="A46" s="9">
        <v>45670.791666666664</v>
      </c>
      <c r="B46" s="10">
        <v>1473.6348609843501</v>
      </c>
      <c r="C46" s="10">
        <v>0.88361111111111101</v>
      </c>
      <c r="D46" s="24">
        <v>5.7762919436965463</v>
      </c>
      <c r="E46" s="24">
        <v>3.4635416666666603E-3</v>
      </c>
      <c r="F46" s="10">
        <v>0</v>
      </c>
      <c r="G46" s="10">
        <v>3181</v>
      </c>
      <c r="H46" s="10">
        <v>3597.8413919999998</v>
      </c>
      <c r="I46" s="10">
        <v>0</v>
      </c>
      <c r="J46" s="10">
        <v>13074432</v>
      </c>
      <c r="K46" s="14">
        <f t="shared" si="0"/>
        <v>2.1586080000001857</v>
      </c>
      <c r="L46" s="16">
        <f t="shared" si="1"/>
        <v>5.9961333333338491E-4</v>
      </c>
      <c r="M46" t="str">
        <f t="shared" si="2"/>
        <v/>
      </c>
      <c r="N46" s="15">
        <f t="shared" si="3"/>
        <v>4.0138321282615532</v>
      </c>
      <c r="O46" s="15"/>
    </row>
    <row r="47" spans="1:15" x14ac:dyDescent="0.25">
      <c r="A47" s="9">
        <v>45670.833333333336</v>
      </c>
      <c r="B47" s="10">
        <v>1477.73525512893</v>
      </c>
      <c r="C47" s="10">
        <v>0.887777777777777</v>
      </c>
      <c r="D47" s="24">
        <v>5.791367744312887</v>
      </c>
      <c r="E47" s="24">
        <v>3.4792751736111068E-3</v>
      </c>
      <c r="F47" s="10">
        <v>9</v>
      </c>
      <c r="G47" s="10">
        <v>3187</v>
      </c>
      <c r="H47" s="10">
        <v>3597.837231</v>
      </c>
      <c r="I47" s="10">
        <v>36864</v>
      </c>
      <c r="J47" s="10">
        <v>13096960</v>
      </c>
      <c r="K47" s="14">
        <f t="shared" si="0"/>
        <v>2.1627690000000257</v>
      </c>
      <c r="L47" s="16">
        <f t="shared" si="1"/>
        <v>6.0076916666667376E-4</v>
      </c>
      <c r="M47">
        <f t="shared" si="2"/>
        <v>4</v>
      </c>
      <c r="N47" s="15">
        <f t="shared" si="3"/>
        <v>4.0131785378098526</v>
      </c>
      <c r="O47" s="15"/>
    </row>
    <row r="48" spans="1:15" x14ac:dyDescent="0.25">
      <c r="A48" s="9">
        <v>45670.875</v>
      </c>
      <c r="B48" s="10">
        <v>1467.6215406879501</v>
      </c>
      <c r="C48" s="10">
        <v>0.89361111111111102</v>
      </c>
      <c r="D48" s="24">
        <v>5.8248956452429868</v>
      </c>
      <c r="E48" s="24">
        <v>3.5466851128472137E-3</v>
      </c>
      <c r="F48" s="10">
        <v>0</v>
      </c>
      <c r="G48" s="10">
        <v>3217</v>
      </c>
      <c r="H48" s="10">
        <v>3597.8080180000002</v>
      </c>
      <c r="I48" s="10">
        <v>0</v>
      </c>
      <c r="J48" s="10">
        <v>13388288</v>
      </c>
      <c r="K48" s="14">
        <f t="shared" si="0"/>
        <v>2.1919819999998253</v>
      </c>
      <c r="L48" s="16">
        <f t="shared" si="1"/>
        <v>6.0888388888884041E-4</v>
      </c>
      <c r="M48" t="str">
        <f t="shared" si="2"/>
        <v/>
      </c>
      <c r="N48" s="15">
        <f t="shared" si="3"/>
        <v>4.0641902393534348</v>
      </c>
      <c r="O48" s="15"/>
    </row>
    <row r="49" spans="1:15" x14ac:dyDescent="0.25">
      <c r="A49" s="9">
        <v>45670.916666666664</v>
      </c>
      <c r="B49" s="10">
        <v>1472.77671576392</v>
      </c>
      <c r="C49" s="10">
        <v>0.87722222222222201</v>
      </c>
      <c r="D49" s="24">
        <v>5.8345566151600456</v>
      </c>
      <c r="E49" s="24">
        <v>3.4752061631944369E-3</v>
      </c>
      <c r="F49" s="10">
        <v>8</v>
      </c>
      <c r="G49" s="10">
        <v>3150</v>
      </c>
      <c r="H49" s="10">
        <v>3597.8557510000001</v>
      </c>
      <c r="I49" s="10">
        <v>32768</v>
      </c>
      <c r="J49" s="10">
        <v>13085696</v>
      </c>
      <c r="K49" s="14">
        <f t="shared" si="0"/>
        <v>2.1442489999999452</v>
      </c>
      <c r="L49" s="16">
        <f t="shared" si="1"/>
        <v>5.9562472222220695E-4</v>
      </c>
      <c r="M49">
        <f t="shared" si="2"/>
        <v>4</v>
      </c>
      <c r="N49" s="15">
        <f t="shared" si="3"/>
        <v>4.0568253968253964</v>
      </c>
      <c r="O49" s="15"/>
    </row>
    <row r="50" spans="1:15" x14ac:dyDescent="0.25">
      <c r="A50" s="9">
        <v>45670.958333333336</v>
      </c>
      <c r="B50" s="10">
        <v>1469.67189610325</v>
      </c>
      <c r="C50" s="10">
        <v>0.86416666666666597</v>
      </c>
      <c r="D50" s="24">
        <v>5.7944211991775898</v>
      </c>
      <c r="E50" s="24">
        <v>3.4071180555555534E-3</v>
      </c>
      <c r="F50" s="10">
        <v>0</v>
      </c>
      <c r="G50" s="10">
        <v>3111</v>
      </c>
      <c r="H50" s="10">
        <v>3597.8832009999901</v>
      </c>
      <c r="I50" s="10">
        <v>0</v>
      </c>
      <c r="J50" s="10">
        <v>12861440</v>
      </c>
      <c r="K50" s="14">
        <f t="shared" si="0"/>
        <v>2.1167990000099053</v>
      </c>
      <c r="L50" s="16">
        <f t="shared" si="1"/>
        <v>5.8799972222497369E-4</v>
      </c>
      <c r="M50" t="str">
        <f t="shared" si="2"/>
        <v/>
      </c>
      <c r="N50" s="15">
        <f t="shared" si="3"/>
        <v>4.0372870459659271</v>
      </c>
      <c r="O50" s="15"/>
    </row>
    <row r="51" spans="1:15" x14ac:dyDescent="0.25">
      <c r="A51" s="9">
        <v>45671</v>
      </c>
      <c r="B51" s="10">
        <v>1475.6859206778599</v>
      </c>
      <c r="C51" s="10">
        <v>0.88500000000000001</v>
      </c>
      <c r="D51" s="24">
        <v>5.7607795475301167</v>
      </c>
      <c r="E51" s="24">
        <v>3.4548611111111069E-3</v>
      </c>
      <c r="F51" s="10">
        <v>8</v>
      </c>
      <c r="G51" s="10">
        <v>3178</v>
      </c>
      <c r="H51" s="10">
        <v>3597.8410039999999</v>
      </c>
      <c r="I51" s="10">
        <v>32768</v>
      </c>
      <c r="J51" s="10">
        <v>13008896</v>
      </c>
      <c r="K51" s="14">
        <f t="shared" si="0"/>
        <v>2.1589960000001156</v>
      </c>
      <c r="L51" s="16">
        <f t="shared" si="1"/>
        <v>5.9972111111114318E-4</v>
      </c>
      <c r="M51">
        <f t="shared" si="2"/>
        <v>4</v>
      </c>
      <c r="N51" s="15">
        <f t="shared" si="3"/>
        <v>3.9974826935179357</v>
      </c>
      <c r="O51" s="15"/>
    </row>
    <row r="52" spans="1:15" x14ac:dyDescent="0.25">
      <c r="A52" s="9">
        <v>45671.041666666664</v>
      </c>
      <c r="B52" s="10">
        <v>1472.07738921181</v>
      </c>
      <c r="C52" s="10">
        <v>0.89444444444444404</v>
      </c>
      <c r="D52" s="24">
        <v>5.7422661648517321</v>
      </c>
      <c r="E52" s="24">
        <v>3.489040798611107E-3</v>
      </c>
      <c r="F52" s="10">
        <v>0</v>
      </c>
      <c r="G52" s="10">
        <v>3220</v>
      </c>
      <c r="H52" s="10">
        <v>3597.8126149999998</v>
      </c>
      <c r="I52" s="10">
        <v>0</v>
      </c>
      <c r="J52" s="10">
        <v>13170688</v>
      </c>
      <c r="K52" s="14">
        <f t="shared" si="0"/>
        <v>2.1873850000001767</v>
      </c>
      <c r="L52" s="16">
        <f t="shared" si="1"/>
        <v>6.0760694444449354E-4</v>
      </c>
      <c r="M52" t="str">
        <f t="shared" si="2"/>
        <v/>
      </c>
      <c r="N52" s="15">
        <f t="shared" si="3"/>
        <v>3.9944099378881988</v>
      </c>
      <c r="O52" s="15"/>
    </row>
    <row r="53" spans="1:15" x14ac:dyDescent="0.25">
      <c r="A53" s="9">
        <v>45671.083333333336</v>
      </c>
      <c r="B53" s="10">
        <v>1445.9404614397999</v>
      </c>
      <c r="C53" s="10">
        <v>0.86</v>
      </c>
      <c r="D53" s="24">
        <v>5.7045319065484907</v>
      </c>
      <c r="E53" s="24">
        <v>3.3928765190972135E-3</v>
      </c>
      <c r="F53" s="10">
        <v>8</v>
      </c>
      <c r="G53" s="10">
        <v>3088</v>
      </c>
      <c r="H53" s="10">
        <v>3597.8588329999998</v>
      </c>
      <c r="I53" s="10">
        <v>32768</v>
      </c>
      <c r="J53" s="10">
        <v>12774912</v>
      </c>
      <c r="K53" s="14">
        <f t="shared" si="0"/>
        <v>2.1411670000002232</v>
      </c>
      <c r="L53" s="16">
        <f t="shared" si="1"/>
        <v>5.9476861111117313E-4</v>
      </c>
      <c r="M53">
        <f t="shared" si="2"/>
        <v>4</v>
      </c>
      <c r="N53" s="15">
        <f t="shared" si="3"/>
        <v>4.0399935233160624</v>
      </c>
      <c r="O53" s="15"/>
    </row>
    <row r="54" spans="1:15" x14ac:dyDescent="0.25">
      <c r="A54" s="9">
        <v>45671.125</v>
      </c>
      <c r="B54" s="10">
        <v>1496.58434253262</v>
      </c>
      <c r="C54" s="10">
        <v>0.86638888888888799</v>
      </c>
      <c r="D54" s="24">
        <v>5.8816448416802594</v>
      </c>
      <c r="E54" s="24">
        <v>3.4049479166666603E-3</v>
      </c>
      <c r="F54" s="10">
        <v>0</v>
      </c>
      <c r="G54" s="10">
        <v>3119</v>
      </c>
      <c r="H54" s="10">
        <v>3597.9159209999998</v>
      </c>
      <c r="I54" s="10">
        <v>0</v>
      </c>
      <c r="J54" s="10">
        <v>12853248</v>
      </c>
      <c r="K54" s="14">
        <f t="shared" si="0"/>
        <v>2.0840790000002016</v>
      </c>
      <c r="L54" s="16">
        <f t="shared" si="1"/>
        <v>5.7891083333338935E-4</v>
      </c>
      <c r="M54" t="str">
        <f t="shared" si="2"/>
        <v/>
      </c>
      <c r="N54" s="15">
        <f t="shared" si="3"/>
        <v>4.0243667842257134</v>
      </c>
      <c r="O54" s="15"/>
    </row>
    <row r="55" spans="1:15" x14ac:dyDescent="0.25">
      <c r="A55" s="9">
        <v>45671.166666666664</v>
      </c>
      <c r="B55" s="10">
        <v>1474.1395777180501</v>
      </c>
      <c r="C55" s="10">
        <v>0.88749999999999996</v>
      </c>
      <c r="D55" s="24">
        <v>5.7367300908115482</v>
      </c>
      <c r="E55" s="24">
        <v>3.4537760416666601E-3</v>
      </c>
      <c r="F55" s="10">
        <v>9</v>
      </c>
      <c r="G55" s="10">
        <v>3186</v>
      </c>
      <c r="H55" s="10">
        <v>3597.8326339999999</v>
      </c>
      <c r="I55" s="10">
        <v>36864</v>
      </c>
      <c r="J55" s="10">
        <v>13000704</v>
      </c>
      <c r="K55" s="14">
        <f t="shared" si="0"/>
        <v>2.1673660000001291</v>
      </c>
      <c r="L55" s="16">
        <f t="shared" si="1"/>
        <v>6.0204611111114694E-4</v>
      </c>
      <c r="M55">
        <f t="shared" si="2"/>
        <v>4</v>
      </c>
      <c r="N55" s="15">
        <f t="shared" si="3"/>
        <v>3.9849340866290017</v>
      </c>
      <c r="O55" s="15"/>
    </row>
    <row r="56" spans="1:15" x14ac:dyDescent="0.25">
      <c r="A56" s="9">
        <v>45671.208333333336</v>
      </c>
      <c r="B56" s="10">
        <v>1470.13268685555</v>
      </c>
      <c r="C56" s="10">
        <v>0.87138888888888799</v>
      </c>
      <c r="D56" s="24">
        <v>5.7573508977535344</v>
      </c>
      <c r="E56" s="24">
        <v>3.4125434027777769E-3</v>
      </c>
      <c r="F56" s="10">
        <v>15</v>
      </c>
      <c r="G56" s="10">
        <v>3122</v>
      </c>
      <c r="H56" s="10">
        <v>3597.8661789999901</v>
      </c>
      <c r="I56" s="10">
        <v>61440</v>
      </c>
      <c r="J56" s="10">
        <v>12820480</v>
      </c>
      <c r="K56" s="14">
        <f t="shared" si="0"/>
        <v>2.1338210000099025</v>
      </c>
      <c r="L56" s="16">
        <f t="shared" si="1"/>
        <v>5.9272805555830627E-4</v>
      </c>
      <c r="M56">
        <f t="shared" si="2"/>
        <v>4</v>
      </c>
      <c r="N56" s="15">
        <f t="shared" si="3"/>
        <v>4.0102498398462521</v>
      </c>
      <c r="O56" s="15"/>
    </row>
    <row r="57" spans="1:15" x14ac:dyDescent="0.25">
      <c r="A57" s="9">
        <v>45671.25</v>
      </c>
      <c r="B57" s="10">
        <v>1476.1660872847399</v>
      </c>
      <c r="C57" s="10">
        <v>0.90388888888888796</v>
      </c>
      <c r="D57" s="24">
        <v>7.7410099007261275</v>
      </c>
      <c r="E57" s="24">
        <v>4.7399902343749998E-3</v>
      </c>
      <c r="F57" s="10">
        <v>16</v>
      </c>
      <c r="G57" s="10">
        <v>3238</v>
      </c>
      <c r="H57" s="10">
        <v>3597.7956410000002</v>
      </c>
      <c r="I57" s="10">
        <v>65536</v>
      </c>
      <c r="J57" s="10">
        <v>17827328</v>
      </c>
      <c r="K57" s="14">
        <f t="shared" si="0"/>
        <v>2.2043589999998403</v>
      </c>
      <c r="L57" s="16">
        <f t="shared" si="1"/>
        <v>6.1232194444440005E-4</v>
      </c>
      <c r="M57">
        <f t="shared" si="2"/>
        <v>4</v>
      </c>
      <c r="N57" s="15">
        <f t="shared" si="3"/>
        <v>5.3766213712168005</v>
      </c>
      <c r="O57" s="15"/>
    </row>
    <row r="58" spans="1:15" x14ac:dyDescent="0.25">
      <c r="A58" s="9">
        <v>45671.291666666664</v>
      </c>
      <c r="B58" s="10">
        <v>1458.46612577374</v>
      </c>
      <c r="C58" s="10">
        <v>0.9</v>
      </c>
      <c r="D58" s="24">
        <v>8.5155877927957828</v>
      </c>
      <c r="E58" s="24">
        <v>5.2548556857638833E-3</v>
      </c>
      <c r="F58" s="10">
        <v>8</v>
      </c>
      <c r="G58" s="10">
        <v>3232</v>
      </c>
      <c r="H58" s="10">
        <v>3597.7784879999999</v>
      </c>
      <c r="I58" s="10">
        <v>32768</v>
      </c>
      <c r="J58" s="10">
        <v>19803648</v>
      </c>
      <c r="K58" s="14">
        <f t="shared" si="0"/>
        <v>2.2215120000000752</v>
      </c>
      <c r="L58" s="16">
        <f t="shared" si="1"/>
        <v>6.1708666666668755E-4</v>
      </c>
      <c r="M58">
        <f t="shared" si="2"/>
        <v>4</v>
      </c>
      <c r="N58" s="15">
        <f t="shared" si="3"/>
        <v>5.9837561881188117</v>
      </c>
      <c r="O58" s="15"/>
    </row>
    <row r="59" spans="1:15" x14ac:dyDescent="0.25">
      <c r="A59" s="9">
        <v>45671.333333333336</v>
      </c>
      <c r="B59" s="10">
        <v>1476.02234398839</v>
      </c>
      <c r="C59" s="10">
        <v>0.87777777777777699</v>
      </c>
      <c r="D59" s="24">
        <v>5.7620630962165542</v>
      </c>
      <c r="E59" s="24">
        <v>3.4266493055555534E-3</v>
      </c>
      <c r="F59" s="10">
        <v>13</v>
      </c>
      <c r="G59" s="10">
        <v>3147</v>
      </c>
      <c r="H59" s="10">
        <v>3597.8591109999902</v>
      </c>
      <c r="I59" s="10">
        <v>38912</v>
      </c>
      <c r="J59" s="10">
        <v>12896256</v>
      </c>
      <c r="K59" s="14">
        <f t="shared" si="0"/>
        <v>2.1408890000097927</v>
      </c>
      <c r="L59" s="16">
        <f t="shared" si="1"/>
        <v>5.9469138889160908E-4</v>
      </c>
      <c r="M59">
        <f t="shared" si="2"/>
        <v>2.9230769230769229</v>
      </c>
      <c r="N59" s="15">
        <f t="shared" si="3"/>
        <v>4.0019065776930409</v>
      </c>
      <c r="O59" s="15"/>
    </row>
    <row r="60" spans="1:15" x14ac:dyDescent="0.25">
      <c r="A60" s="9">
        <v>45671.375</v>
      </c>
      <c r="B60" s="10">
        <v>1470.2778820528399</v>
      </c>
      <c r="C60" s="10">
        <v>0.87472222222222196</v>
      </c>
      <c r="D60" s="24">
        <v>5.7596875391032789</v>
      </c>
      <c r="E60" s="24">
        <v>3.4266493055555534E-3</v>
      </c>
      <c r="F60" s="10">
        <v>0</v>
      </c>
      <c r="G60" s="10">
        <v>3149</v>
      </c>
      <c r="H60" s="10">
        <v>3597.8582280000001</v>
      </c>
      <c r="I60" s="10">
        <v>0</v>
      </c>
      <c r="J60" s="10">
        <v>12935168</v>
      </c>
      <c r="K60" s="14">
        <f t="shared" si="0"/>
        <v>2.1417719999999463</v>
      </c>
      <c r="L60" s="16">
        <f t="shared" si="1"/>
        <v>5.9493666666665169E-4</v>
      </c>
      <c r="M60" t="str">
        <f t="shared" si="2"/>
        <v/>
      </c>
      <c r="N60" s="15">
        <f t="shared" si="3"/>
        <v>4.0114322006986347</v>
      </c>
      <c r="O60" s="15"/>
    </row>
    <row r="61" spans="1:15" x14ac:dyDescent="0.25">
      <c r="A61" s="9">
        <v>45671.416666666664</v>
      </c>
      <c r="B61" s="10">
        <v>1477.59206473618</v>
      </c>
      <c r="C61" s="10">
        <v>0.89722222222222203</v>
      </c>
      <c r="D61" s="24">
        <v>5.785246117433462</v>
      </c>
      <c r="E61" s="24">
        <v>3.5129123263888838E-3</v>
      </c>
      <c r="F61" s="10">
        <v>12</v>
      </c>
      <c r="G61" s="10">
        <v>3218</v>
      </c>
      <c r="H61" s="10">
        <v>3597.8140109999999</v>
      </c>
      <c r="I61" s="10">
        <v>49152</v>
      </c>
      <c r="J61" s="10">
        <v>13211648</v>
      </c>
      <c r="K61" s="14">
        <f t="shared" si="0"/>
        <v>2.1859890000000632</v>
      </c>
      <c r="L61" s="16">
        <f t="shared" si="1"/>
        <v>6.0721916666668424E-4</v>
      </c>
      <c r="M61">
        <f t="shared" si="2"/>
        <v>4</v>
      </c>
      <c r="N61" s="15">
        <f t="shared" si="3"/>
        <v>4.0093225605966438</v>
      </c>
      <c r="O61" s="15"/>
    </row>
    <row r="62" spans="1:15" x14ac:dyDescent="0.25">
      <c r="A62" s="9">
        <v>45671.458333333336</v>
      </c>
      <c r="B62" s="10">
        <v>1468.2507673462901</v>
      </c>
      <c r="C62" s="10">
        <v>0.87472222222222196</v>
      </c>
      <c r="D62" s="24">
        <v>5.7376312170439432</v>
      </c>
      <c r="E62" s="24">
        <v>3.4182400173611068E-3</v>
      </c>
      <c r="F62" s="10">
        <v>0</v>
      </c>
      <c r="G62" s="10">
        <v>3149</v>
      </c>
      <c r="H62" s="10">
        <v>3597.8552709999999</v>
      </c>
      <c r="I62" s="10">
        <v>0</v>
      </c>
      <c r="J62" s="10">
        <v>12903424</v>
      </c>
      <c r="K62" s="14">
        <f t="shared" si="0"/>
        <v>2.1447290000000976</v>
      </c>
      <c r="L62" s="16">
        <f t="shared" si="1"/>
        <v>5.9575805555558265E-4</v>
      </c>
      <c r="M62" t="str">
        <f t="shared" si="2"/>
        <v/>
      </c>
      <c r="N62" s="15">
        <f t="shared" si="3"/>
        <v>4.001587805652588</v>
      </c>
      <c r="O62" s="15"/>
    </row>
    <row r="63" spans="1:15" x14ac:dyDescent="0.25">
      <c r="A63" s="9">
        <v>45671.5</v>
      </c>
      <c r="B63" s="10">
        <v>1476.5054802987299</v>
      </c>
      <c r="C63" s="10">
        <v>0.86416666666666597</v>
      </c>
      <c r="D63" s="24">
        <v>5.8392078679809094</v>
      </c>
      <c r="E63" s="24">
        <v>3.4175618489583302E-3</v>
      </c>
      <c r="F63" s="10">
        <v>8</v>
      </c>
      <c r="G63" s="10">
        <v>3103</v>
      </c>
      <c r="H63" s="10">
        <v>3597.8929979999998</v>
      </c>
      <c r="I63" s="10">
        <v>32768</v>
      </c>
      <c r="J63" s="10">
        <v>12868096</v>
      </c>
      <c r="K63" s="14">
        <f t="shared" si="0"/>
        <v>2.1070020000001932</v>
      </c>
      <c r="L63" s="16">
        <f t="shared" si="1"/>
        <v>5.8527833333338699E-4</v>
      </c>
      <c r="M63">
        <f t="shared" si="2"/>
        <v>4</v>
      </c>
      <c r="N63" s="15">
        <f t="shared" si="3"/>
        <v>4.049790525298099</v>
      </c>
      <c r="O63" s="15"/>
    </row>
    <row r="64" spans="1:15" x14ac:dyDescent="0.25">
      <c r="A64" s="9">
        <v>45671.541666666664</v>
      </c>
      <c r="B64" s="10">
        <v>1470.4579112829699</v>
      </c>
      <c r="C64" s="10">
        <v>0.894166666666666</v>
      </c>
      <c r="D64" s="24">
        <v>5.7433070668093107</v>
      </c>
      <c r="E64" s="24">
        <v>3.4924316406249999E-3</v>
      </c>
      <c r="F64" s="10">
        <v>0</v>
      </c>
      <c r="G64" s="10">
        <v>3219</v>
      </c>
      <c r="H64" s="10">
        <v>3597.8108860000002</v>
      </c>
      <c r="I64" s="10">
        <v>0</v>
      </c>
      <c r="J64" s="10">
        <v>13183488</v>
      </c>
      <c r="K64" s="14">
        <f t="shared" si="0"/>
        <v>2.1891139999997904</v>
      </c>
      <c r="L64" s="16">
        <f t="shared" si="1"/>
        <v>6.0808722222216395E-4</v>
      </c>
      <c r="M64" t="str">
        <f t="shared" si="2"/>
        <v/>
      </c>
      <c r="N64" s="15">
        <f t="shared" si="3"/>
        <v>3.9995340167753959</v>
      </c>
      <c r="O64" s="15"/>
    </row>
    <row r="65" spans="1:15" x14ac:dyDescent="0.25">
      <c r="A65" s="9">
        <v>45671.583333333336</v>
      </c>
      <c r="B65" s="10">
        <v>1474.7560180653199</v>
      </c>
      <c r="C65" s="10">
        <v>0.87666666666666604</v>
      </c>
      <c r="D65" s="24">
        <v>5.7899710983335586</v>
      </c>
      <c r="E65" s="24">
        <v>3.4418402777777767E-3</v>
      </c>
      <c r="F65" s="10">
        <v>8</v>
      </c>
      <c r="G65" s="10">
        <v>3148</v>
      </c>
      <c r="H65" s="10">
        <v>3597.8599850000001</v>
      </c>
      <c r="I65" s="10">
        <v>32768</v>
      </c>
      <c r="J65" s="10">
        <v>12959744</v>
      </c>
      <c r="K65" s="14">
        <f t="shared" si="0"/>
        <v>2.1400149999999485</v>
      </c>
      <c r="L65" s="16">
        <f t="shared" si="1"/>
        <v>5.9444861111109676E-4</v>
      </c>
      <c r="M65">
        <f t="shared" si="2"/>
        <v>4</v>
      </c>
      <c r="N65" s="15">
        <f t="shared" si="3"/>
        <v>4.0203303684879286</v>
      </c>
      <c r="O65" s="15"/>
    </row>
    <row r="66" spans="1:15" x14ac:dyDescent="0.25">
      <c r="A66" s="9">
        <v>45671.625</v>
      </c>
      <c r="B66" s="10">
        <v>1469.3375074875</v>
      </c>
      <c r="C66" s="10">
        <v>0.86333333333333295</v>
      </c>
      <c r="D66" s="24">
        <v>5.7746872812015342</v>
      </c>
      <c r="E66" s="24">
        <v>3.3930121527777769E-3</v>
      </c>
      <c r="F66" s="10">
        <v>0</v>
      </c>
      <c r="G66" s="10">
        <v>3108</v>
      </c>
      <c r="H66" s="10">
        <v>3597.8847609999998</v>
      </c>
      <c r="I66" s="10">
        <v>0</v>
      </c>
      <c r="J66" s="10">
        <v>12808192</v>
      </c>
      <c r="K66" s="14">
        <f t="shared" si="0"/>
        <v>2.1152390000002015</v>
      </c>
      <c r="L66" s="16">
        <f t="shared" si="1"/>
        <v>5.875663888889449E-4</v>
      </c>
      <c r="M66" t="str">
        <f t="shared" si="2"/>
        <v/>
      </c>
      <c r="N66" s="15">
        <f t="shared" si="3"/>
        <v>4.0244530244530248</v>
      </c>
      <c r="O66" s="15"/>
    </row>
    <row r="67" spans="1:15" x14ac:dyDescent="0.25">
      <c r="A67" s="9">
        <v>45671.666666666664</v>
      </c>
      <c r="B67" s="10">
        <v>1468.7944353963401</v>
      </c>
      <c r="C67" s="10">
        <v>0.88805555555555504</v>
      </c>
      <c r="D67" s="24">
        <v>5.7338889743941017</v>
      </c>
      <c r="E67" s="24">
        <v>3.4667968749999998E-3</v>
      </c>
      <c r="F67" s="10">
        <v>9</v>
      </c>
      <c r="G67" s="10">
        <v>3188</v>
      </c>
      <c r="H67" s="10">
        <v>3597.8233850000001</v>
      </c>
      <c r="I67" s="10">
        <v>36864</v>
      </c>
      <c r="J67" s="10">
        <v>13049856</v>
      </c>
      <c r="K67" s="14">
        <f t="shared" si="0"/>
        <v>2.1766149999998561</v>
      </c>
      <c r="L67" s="16">
        <f t="shared" si="1"/>
        <v>6.0461527777773785E-4</v>
      </c>
      <c r="M67">
        <f t="shared" si="2"/>
        <v>4</v>
      </c>
      <c r="N67" s="15">
        <f t="shared" si="3"/>
        <v>3.9974905897114179</v>
      </c>
      <c r="O67" s="15"/>
    </row>
    <row r="68" spans="1:15" x14ac:dyDescent="0.25">
      <c r="A68" s="9">
        <v>45671.708333333336</v>
      </c>
      <c r="B68" s="10">
        <v>1473.12738025205</v>
      </c>
      <c r="C68" s="10">
        <v>0.881388888888888</v>
      </c>
      <c r="D68" s="24">
        <v>5.767552088725405</v>
      </c>
      <c r="E68" s="24">
        <v>3.450792100694437E-3</v>
      </c>
      <c r="F68" s="10">
        <v>0</v>
      </c>
      <c r="G68" s="10">
        <v>3173</v>
      </c>
      <c r="H68" s="10">
        <v>3597.8460789999999</v>
      </c>
      <c r="I68" s="10">
        <v>0</v>
      </c>
      <c r="J68" s="10">
        <v>13026304</v>
      </c>
      <c r="K68" s="14">
        <f t="shared" ref="K68:K131" si="4">IF(H68&gt;0,3600-H68,"")</f>
        <v>2.1539210000000821</v>
      </c>
      <c r="L68" s="16">
        <f t="shared" ref="L68:L131" si="5">IFERROR(K68/3600,"")</f>
        <v>5.9831138888891166E-4</v>
      </c>
      <c r="M68" t="str">
        <f t="shared" ref="M68:M131" si="6">IFERROR(I68/F68/1024,"")</f>
        <v/>
      </c>
      <c r="N68" s="15">
        <f t="shared" ref="N68:N131" si="7">IFERROR(J68/G68/1024,"")</f>
        <v>4.0091396155058305</v>
      </c>
      <c r="O68" s="15"/>
    </row>
    <row r="69" spans="1:15" x14ac:dyDescent="0.25">
      <c r="A69" s="9">
        <v>45671.75</v>
      </c>
      <c r="B69" s="10">
        <v>1474.9649920443701</v>
      </c>
      <c r="C69" s="10">
        <v>0.88916666666666599</v>
      </c>
      <c r="D69" s="24">
        <v>5.7827311999553013</v>
      </c>
      <c r="E69" s="24">
        <v>3.4860568576388835E-3</v>
      </c>
      <c r="F69" s="10">
        <v>8</v>
      </c>
      <c r="G69" s="10">
        <v>3193</v>
      </c>
      <c r="H69" s="10">
        <v>3597.8297789999901</v>
      </c>
      <c r="I69" s="10">
        <v>32768</v>
      </c>
      <c r="J69" s="10">
        <v>13126656</v>
      </c>
      <c r="K69" s="14">
        <f t="shared" si="4"/>
        <v>2.1702210000098603</v>
      </c>
      <c r="L69" s="16">
        <f t="shared" si="5"/>
        <v>6.0283916666940569E-4</v>
      </c>
      <c r="M69">
        <f t="shared" si="6"/>
        <v>4</v>
      </c>
      <c r="N69" s="15">
        <f t="shared" si="7"/>
        <v>4.0147196993423115</v>
      </c>
      <c r="O69" s="15"/>
    </row>
    <row r="70" spans="1:15" x14ac:dyDescent="0.25">
      <c r="A70" s="9">
        <v>45671.791666666664</v>
      </c>
      <c r="B70" s="10">
        <v>1467.8309468245</v>
      </c>
      <c r="C70" s="10">
        <v>0.86027777777777703</v>
      </c>
      <c r="D70" s="24">
        <v>5.7506084513557241</v>
      </c>
      <c r="E70" s="24">
        <v>3.3703613281249999E-3</v>
      </c>
      <c r="F70" s="10">
        <v>0</v>
      </c>
      <c r="G70" s="10">
        <v>3097</v>
      </c>
      <c r="H70" s="10">
        <v>3597.8900840000001</v>
      </c>
      <c r="I70" s="10">
        <v>0</v>
      </c>
      <c r="J70" s="10">
        <v>12722688</v>
      </c>
      <c r="K70" s="14">
        <f t="shared" si="4"/>
        <v>2.1099159999998847</v>
      </c>
      <c r="L70" s="16">
        <f t="shared" si="5"/>
        <v>5.8608777777774575E-4</v>
      </c>
      <c r="M70" t="str">
        <f t="shared" si="6"/>
        <v/>
      </c>
      <c r="N70" s="15">
        <f t="shared" si="7"/>
        <v>4.0117855989667417</v>
      </c>
      <c r="O70" s="15"/>
    </row>
    <row r="71" spans="1:15" x14ac:dyDescent="0.25">
      <c r="A71" s="9">
        <v>45671.833333333336</v>
      </c>
      <c r="B71" s="10">
        <v>1480.6899080954099</v>
      </c>
      <c r="C71" s="10">
        <v>0.89833333333333298</v>
      </c>
      <c r="D71" s="24">
        <v>5.764271671342974</v>
      </c>
      <c r="E71" s="24">
        <v>3.4971788194444369E-3</v>
      </c>
      <c r="F71" s="10">
        <v>9</v>
      </c>
      <c r="G71" s="10">
        <v>3225</v>
      </c>
      <c r="H71" s="10">
        <v>3597.8158829999902</v>
      </c>
      <c r="I71" s="10">
        <v>36864</v>
      </c>
      <c r="J71" s="10">
        <v>13164544</v>
      </c>
      <c r="K71" s="14">
        <f t="shared" si="4"/>
        <v>2.1841170000097918</v>
      </c>
      <c r="L71" s="16">
        <f t="shared" si="5"/>
        <v>6.0669916666938667E-4</v>
      </c>
      <c r="M71">
        <f t="shared" si="6"/>
        <v>4</v>
      </c>
      <c r="N71" s="15">
        <f t="shared" si="7"/>
        <v>3.9863565891472867</v>
      </c>
      <c r="O71" s="15"/>
    </row>
    <row r="72" spans="1:15" x14ac:dyDescent="0.25">
      <c r="A72" s="9">
        <v>45671.875</v>
      </c>
      <c r="B72" s="10">
        <v>1469.2983267767099</v>
      </c>
      <c r="C72" s="10">
        <v>0.88222222222222202</v>
      </c>
      <c r="D72" s="24">
        <v>5.7297332623293302</v>
      </c>
      <c r="E72" s="24">
        <v>3.4403483072916602E-3</v>
      </c>
      <c r="F72" s="10">
        <v>0</v>
      </c>
      <c r="G72" s="10">
        <v>3176</v>
      </c>
      <c r="H72" s="10">
        <v>3597.838424</v>
      </c>
      <c r="I72" s="10">
        <v>0</v>
      </c>
      <c r="J72" s="10">
        <v>12986880</v>
      </c>
      <c r="K72" s="14">
        <f t="shared" si="4"/>
        <v>2.1615759999999682</v>
      </c>
      <c r="L72" s="16">
        <f t="shared" si="5"/>
        <v>6.0043777777776895E-4</v>
      </c>
      <c r="M72" t="str">
        <f t="shared" si="6"/>
        <v/>
      </c>
      <c r="N72" s="15">
        <f t="shared" si="7"/>
        <v>3.9932304785894206</v>
      </c>
      <c r="O72" s="15"/>
    </row>
    <row r="73" spans="1:15" x14ac:dyDescent="0.25">
      <c r="A73" s="9">
        <v>45671.916666666664</v>
      </c>
      <c r="B73" s="10">
        <v>1476.0967190394699</v>
      </c>
      <c r="C73" s="10">
        <v>0.88611111111111096</v>
      </c>
      <c r="D73" s="24">
        <v>5.7594505328289127</v>
      </c>
      <c r="E73" s="24">
        <v>3.4574381510416603E-3</v>
      </c>
      <c r="F73" s="10">
        <v>8</v>
      </c>
      <c r="G73" s="10">
        <v>3182</v>
      </c>
      <c r="H73" s="10">
        <v>3597.8388949999999</v>
      </c>
      <c r="I73" s="10">
        <v>32768</v>
      </c>
      <c r="J73" s="10">
        <v>13018624</v>
      </c>
      <c r="K73" s="14">
        <f t="shared" si="4"/>
        <v>2.1611050000001342</v>
      </c>
      <c r="L73" s="16">
        <f t="shared" si="5"/>
        <v>6.0030694444448171E-4</v>
      </c>
      <c r="M73">
        <f t="shared" si="6"/>
        <v>4</v>
      </c>
      <c r="N73" s="15">
        <f t="shared" si="7"/>
        <v>3.9954431175361407</v>
      </c>
      <c r="O73" s="15"/>
    </row>
    <row r="74" spans="1:15" x14ac:dyDescent="0.25">
      <c r="A74" s="9">
        <v>45671.958333333336</v>
      </c>
      <c r="B74" s="10">
        <v>1469.9075816185</v>
      </c>
      <c r="C74" s="10">
        <v>0.86805555555555503</v>
      </c>
      <c r="D74" s="24">
        <v>5.7758181035222149</v>
      </c>
      <c r="E74" s="24">
        <v>3.410915798611107E-3</v>
      </c>
      <c r="F74" s="10">
        <v>0</v>
      </c>
      <c r="G74" s="10">
        <v>3125</v>
      </c>
      <c r="H74" s="10">
        <v>3597.8740159999902</v>
      </c>
      <c r="I74" s="10">
        <v>0</v>
      </c>
      <c r="J74" s="10">
        <v>12875776</v>
      </c>
      <c r="K74" s="14">
        <f t="shared" si="4"/>
        <v>2.1259840000097938</v>
      </c>
      <c r="L74" s="16">
        <f t="shared" si="5"/>
        <v>5.905511111138316E-4</v>
      </c>
      <c r="M74" t="str">
        <f t="shared" si="6"/>
        <v/>
      </c>
      <c r="N74" s="15">
        <f t="shared" si="7"/>
        <v>4.0236799999999997</v>
      </c>
      <c r="O74" s="15"/>
    </row>
    <row r="75" spans="1:15" x14ac:dyDescent="0.25">
      <c r="A75" s="9">
        <v>45672</v>
      </c>
      <c r="B75" s="10">
        <v>1473.58119413701</v>
      </c>
      <c r="C75" s="10">
        <v>0.87749999999999995</v>
      </c>
      <c r="D75" s="24">
        <v>5.8053746296797559</v>
      </c>
      <c r="E75" s="24">
        <v>3.45703125E-3</v>
      </c>
      <c r="F75" s="10">
        <v>9</v>
      </c>
      <c r="G75" s="10">
        <v>3150</v>
      </c>
      <c r="H75" s="10">
        <v>3597.8562429999902</v>
      </c>
      <c r="I75" s="10">
        <v>36864</v>
      </c>
      <c r="J75" s="10">
        <v>13012992</v>
      </c>
      <c r="K75" s="14">
        <f t="shared" si="4"/>
        <v>2.1437570000098276</v>
      </c>
      <c r="L75" s="16">
        <f t="shared" si="5"/>
        <v>5.9548805555828543E-4</v>
      </c>
      <c r="M75">
        <f t="shared" si="6"/>
        <v>4</v>
      </c>
      <c r="N75" s="15">
        <f t="shared" si="7"/>
        <v>4.0342857142857147</v>
      </c>
      <c r="O75" s="15"/>
    </row>
    <row r="76" spans="1:15" x14ac:dyDescent="0.25">
      <c r="A76" s="9">
        <v>45672.041666666664</v>
      </c>
      <c r="B76" s="10">
        <v>1470.5348806556301</v>
      </c>
      <c r="C76" s="10">
        <v>0.88944444444444404</v>
      </c>
      <c r="D76" s="24">
        <v>5.7373252620393567</v>
      </c>
      <c r="E76" s="24">
        <v>3.4701877170138836E-3</v>
      </c>
      <c r="F76" s="10">
        <v>0</v>
      </c>
      <c r="G76" s="10">
        <v>3202</v>
      </c>
      <c r="H76" s="10">
        <v>3597.822561</v>
      </c>
      <c r="I76" s="10">
        <v>0</v>
      </c>
      <c r="J76" s="10">
        <v>13099520</v>
      </c>
      <c r="K76" s="14">
        <f t="shared" si="4"/>
        <v>2.1774390000000494</v>
      </c>
      <c r="L76" s="16">
        <f t="shared" si="5"/>
        <v>6.0484416666668035E-4</v>
      </c>
      <c r="M76" t="str">
        <f t="shared" si="6"/>
        <v/>
      </c>
      <c r="N76" s="15">
        <f t="shared" si="7"/>
        <v>3.995159275452842</v>
      </c>
      <c r="O76" s="15"/>
    </row>
    <row r="77" spans="1:15" x14ac:dyDescent="0.25">
      <c r="A77" s="9">
        <v>45672.083333333336</v>
      </c>
      <c r="B77" s="10">
        <v>1474.3632608179</v>
      </c>
      <c r="C77" s="10">
        <v>0.88194444444444398</v>
      </c>
      <c r="D77" s="24">
        <v>5.7787312477246955</v>
      </c>
      <c r="E77" s="24">
        <v>3.4567599826388837E-3</v>
      </c>
      <c r="F77" s="10">
        <v>12</v>
      </c>
      <c r="G77" s="10">
        <v>3163</v>
      </c>
      <c r="H77" s="10">
        <v>3597.846528</v>
      </c>
      <c r="I77" s="10">
        <v>34816</v>
      </c>
      <c r="J77" s="10">
        <v>13014016</v>
      </c>
      <c r="K77" s="14">
        <f t="shared" si="4"/>
        <v>2.1534719999999652</v>
      </c>
      <c r="L77" s="16">
        <f t="shared" si="5"/>
        <v>5.98186666666657E-4</v>
      </c>
      <c r="M77">
        <f t="shared" si="6"/>
        <v>2.8333333333333335</v>
      </c>
      <c r="N77" s="15">
        <f t="shared" si="7"/>
        <v>4.0180208662662027</v>
      </c>
      <c r="O77" s="15"/>
    </row>
    <row r="78" spans="1:15" x14ac:dyDescent="0.25">
      <c r="A78" s="9">
        <v>45672.125</v>
      </c>
      <c r="B78" s="10">
        <v>1470.79952510921</v>
      </c>
      <c r="C78" s="10">
        <v>0.86444444444444402</v>
      </c>
      <c r="D78" s="24">
        <v>5.7711571581421284</v>
      </c>
      <c r="E78" s="24">
        <v>3.3919270833333301E-3</v>
      </c>
      <c r="F78" s="10">
        <v>0</v>
      </c>
      <c r="G78" s="10">
        <v>3112</v>
      </c>
      <c r="H78" s="10">
        <v>3597.8841439999901</v>
      </c>
      <c r="I78" s="10">
        <v>0</v>
      </c>
      <c r="J78" s="10">
        <v>12804096</v>
      </c>
      <c r="K78" s="14">
        <f t="shared" si="4"/>
        <v>2.1158560000098987</v>
      </c>
      <c r="L78" s="16">
        <f t="shared" si="5"/>
        <v>5.8773777778052744E-4</v>
      </c>
      <c r="M78" t="str">
        <f t="shared" si="6"/>
        <v/>
      </c>
      <c r="N78" s="15">
        <f t="shared" si="7"/>
        <v>4.017994858611825</v>
      </c>
      <c r="O78" s="15"/>
    </row>
    <row r="79" spans="1:15" x14ac:dyDescent="0.25">
      <c r="A79" s="9">
        <v>45672.166666666664</v>
      </c>
      <c r="B79" s="10">
        <v>1474.5410828969</v>
      </c>
      <c r="C79" s="10">
        <v>0.87833333333333297</v>
      </c>
      <c r="D79" s="24">
        <v>5.7731327667553805</v>
      </c>
      <c r="E79" s="24">
        <v>3.4388563368055536E-3</v>
      </c>
      <c r="F79" s="10">
        <v>8</v>
      </c>
      <c r="G79" s="10">
        <v>3154</v>
      </c>
      <c r="H79" s="10">
        <v>3597.8556039999999</v>
      </c>
      <c r="I79" s="10">
        <v>32768</v>
      </c>
      <c r="J79" s="10">
        <v>12948480</v>
      </c>
      <c r="K79" s="14">
        <f t="shared" si="4"/>
        <v>2.1443960000001425</v>
      </c>
      <c r="L79" s="16">
        <f t="shared" si="5"/>
        <v>5.9566555555559512E-4</v>
      </c>
      <c r="M79">
        <f t="shared" si="6"/>
        <v>4</v>
      </c>
      <c r="N79" s="15">
        <f t="shared" si="7"/>
        <v>4.0091946734305646</v>
      </c>
      <c r="O79" s="15"/>
    </row>
    <row r="80" spans="1:15" x14ac:dyDescent="0.25">
      <c r="A80" s="9">
        <v>45672.208333333336</v>
      </c>
      <c r="B80" s="10">
        <v>1468.97678699429</v>
      </c>
      <c r="C80" s="10">
        <v>0.87472222222222196</v>
      </c>
      <c r="D80" s="24">
        <v>5.7539072759120558</v>
      </c>
      <c r="E80" s="24">
        <v>3.4262424045138837E-3</v>
      </c>
      <c r="F80" s="10">
        <v>0</v>
      </c>
      <c r="G80" s="10">
        <v>3149</v>
      </c>
      <c r="H80" s="10">
        <v>3597.85633099999</v>
      </c>
      <c r="I80" s="10">
        <v>0</v>
      </c>
      <c r="J80" s="10">
        <v>12933632</v>
      </c>
      <c r="K80" s="14">
        <f t="shared" si="4"/>
        <v>2.1436690000100498</v>
      </c>
      <c r="L80" s="16">
        <f t="shared" si="5"/>
        <v>5.9546361111390271E-4</v>
      </c>
      <c r="M80" t="str">
        <f t="shared" si="6"/>
        <v/>
      </c>
      <c r="N80" s="15">
        <f t="shared" si="7"/>
        <v>4.0109558590028582</v>
      </c>
      <c r="O80" s="15"/>
    </row>
    <row r="81" spans="1:15" x14ac:dyDescent="0.25">
      <c r="A81" s="9">
        <v>45672.25</v>
      </c>
      <c r="B81" s="10">
        <v>1476.5237734458301</v>
      </c>
      <c r="C81" s="10">
        <v>0.89972222222222198</v>
      </c>
      <c r="D81" s="24">
        <v>7.7531458754427716</v>
      </c>
      <c r="E81" s="24">
        <v>4.7243923611111072E-3</v>
      </c>
      <c r="F81" s="10">
        <v>17</v>
      </c>
      <c r="G81" s="10">
        <v>3222</v>
      </c>
      <c r="H81" s="10">
        <v>3597.8063339999999</v>
      </c>
      <c r="I81" s="10">
        <v>69632</v>
      </c>
      <c r="J81" s="10">
        <v>17764352</v>
      </c>
      <c r="K81" s="14">
        <f t="shared" si="4"/>
        <v>2.1936660000001211</v>
      </c>
      <c r="L81" s="16">
        <f t="shared" si="5"/>
        <v>6.0935166666670031E-4</v>
      </c>
      <c r="M81">
        <f t="shared" si="6"/>
        <v>4</v>
      </c>
      <c r="N81" s="15">
        <f t="shared" si="7"/>
        <v>5.3842333954065795</v>
      </c>
      <c r="O81" s="15"/>
    </row>
    <row r="82" spans="1:15" x14ac:dyDescent="0.25">
      <c r="A82" s="9">
        <v>45672.291666666664</v>
      </c>
      <c r="B82" s="10">
        <v>1459.33822144084</v>
      </c>
      <c r="C82" s="10">
        <v>0.88</v>
      </c>
      <c r="D82" s="24">
        <v>8.6009685246132666</v>
      </c>
      <c r="E82" s="24">
        <v>5.1864963107638839E-3</v>
      </c>
      <c r="F82" s="10">
        <v>8</v>
      </c>
      <c r="G82" s="10">
        <v>3160</v>
      </c>
      <c r="H82" s="10">
        <v>3597.8291530000001</v>
      </c>
      <c r="I82" s="10">
        <v>32768</v>
      </c>
      <c r="J82" s="10">
        <v>19545600</v>
      </c>
      <c r="K82" s="14">
        <f t="shared" si="4"/>
        <v>2.170846999999867</v>
      </c>
      <c r="L82" s="16">
        <f t="shared" si="5"/>
        <v>6.0301305555551864E-4</v>
      </c>
      <c r="M82">
        <f t="shared" si="6"/>
        <v>4</v>
      </c>
      <c r="N82" s="15">
        <f t="shared" si="7"/>
        <v>6.0403481012658231</v>
      </c>
      <c r="O82" s="15"/>
    </row>
    <row r="83" spans="1:15" x14ac:dyDescent="0.25">
      <c r="A83" s="9">
        <v>45672.333333333336</v>
      </c>
      <c r="B83" s="10">
        <v>1474.00170853434</v>
      </c>
      <c r="C83" s="10">
        <v>0.86416666666666597</v>
      </c>
      <c r="D83" s="24">
        <v>5.8124175878587536</v>
      </c>
      <c r="E83" s="24">
        <v>3.4076605902777766E-3</v>
      </c>
      <c r="F83" s="10">
        <v>8</v>
      </c>
      <c r="G83" s="10">
        <v>3103</v>
      </c>
      <c r="H83" s="10">
        <v>3597.8894190000001</v>
      </c>
      <c r="I83" s="10">
        <v>32768</v>
      </c>
      <c r="J83" s="10">
        <v>12830720</v>
      </c>
      <c r="K83" s="14">
        <f t="shared" si="4"/>
        <v>2.110580999999911</v>
      </c>
      <c r="L83" s="16">
        <f t="shared" si="5"/>
        <v>5.8627249999997533E-4</v>
      </c>
      <c r="M83">
        <f t="shared" si="6"/>
        <v>4</v>
      </c>
      <c r="N83" s="15">
        <f t="shared" si="7"/>
        <v>4.0380277151144055</v>
      </c>
      <c r="O83" s="15"/>
    </row>
    <row r="84" spans="1:15" x14ac:dyDescent="0.25">
      <c r="A84" s="9">
        <v>45672.375</v>
      </c>
      <c r="B84" s="10">
        <v>1468.22719128833</v>
      </c>
      <c r="C84" s="10">
        <v>0.876388888888888</v>
      </c>
      <c r="D84" s="24">
        <v>5.7441244008421997</v>
      </c>
      <c r="E84" s="24">
        <v>3.4286838107638836E-3</v>
      </c>
      <c r="F84" s="10">
        <v>0</v>
      </c>
      <c r="G84" s="10">
        <v>3155</v>
      </c>
      <c r="H84" s="10">
        <v>3597.85115</v>
      </c>
      <c r="I84" s="10">
        <v>0</v>
      </c>
      <c r="J84" s="10">
        <v>12942848</v>
      </c>
      <c r="K84" s="14">
        <f t="shared" si="4"/>
        <v>2.1488500000000386</v>
      </c>
      <c r="L84" s="16">
        <f t="shared" si="5"/>
        <v>5.9690277777778853E-4</v>
      </c>
      <c r="M84" t="str">
        <f t="shared" si="6"/>
        <v/>
      </c>
      <c r="N84" s="15">
        <f t="shared" si="7"/>
        <v>4.0061806656101426</v>
      </c>
      <c r="O84" s="15"/>
    </row>
    <row r="85" spans="1:15" x14ac:dyDescent="0.25">
      <c r="A85" s="9">
        <v>45672.416666666664</v>
      </c>
      <c r="B85" s="10">
        <v>1475.30601199852</v>
      </c>
      <c r="C85" s="10">
        <v>0.88972222222222197</v>
      </c>
      <c r="D85" s="24">
        <v>5.7865289228832815</v>
      </c>
      <c r="E85" s="24">
        <v>3.4897189670138836E-3</v>
      </c>
      <c r="F85" s="10">
        <v>9</v>
      </c>
      <c r="G85" s="10">
        <v>3194</v>
      </c>
      <c r="H85" s="10">
        <v>3597.8289249999998</v>
      </c>
      <c r="I85" s="10">
        <v>36864</v>
      </c>
      <c r="J85" s="10">
        <v>13136384</v>
      </c>
      <c r="K85" s="14">
        <f t="shared" si="4"/>
        <v>2.1710750000002008</v>
      </c>
      <c r="L85" s="16">
        <f t="shared" si="5"/>
        <v>6.0307638888894462E-4</v>
      </c>
      <c r="M85">
        <f t="shared" si="6"/>
        <v>4</v>
      </c>
      <c r="N85" s="15">
        <f t="shared" si="7"/>
        <v>4.0164370695053222</v>
      </c>
      <c r="O85" s="15"/>
    </row>
    <row r="86" spans="1:15" x14ac:dyDescent="0.25">
      <c r="A86" s="9">
        <v>45672.458333333336</v>
      </c>
      <c r="B86" s="10">
        <v>1467.7042786642</v>
      </c>
      <c r="C86" s="10">
        <v>0.85111111111111104</v>
      </c>
      <c r="D86" s="24">
        <v>5.775788621602068</v>
      </c>
      <c r="E86" s="24">
        <v>3.3493381076388838E-3</v>
      </c>
      <c r="F86" s="10">
        <v>0</v>
      </c>
      <c r="G86" s="10">
        <v>3064</v>
      </c>
      <c r="H86" s="10">
        <v>3597.91238599999</v>
      </c>
      <c r="I86" s="10">
        <v>0</v>
      </c>
      <c r="J86" s="10">
        <v>12643328</v>
      </c>
      <c r="K86" s="14">
        <f t="shared" si="4"/>
        <v>2.0876140000100349</v>
      </c>
      <c r="L86" s="16">
        <f t="shared" si="5"/>
        <v>5.7989277778056525E-4</v>
      </c>
      <c r="M86" t="str">
        <f t="shared" si="6"/>
        <v/>
      </c>
      <c r="N86" s="15">
        <f t="shared" si="7"/>
        <v>4.0296997389033944</v>
      </c>
      <c r="O86" s="15"/>
    </row>
    <row r="87" spans="1:15" x14ac:dyDescent="0.25">
      <c r="A87" s="9">
        <v>45672.5</v>
      </c>
      <c r="B87" s="10">
        <v>1473.7026664145901</v>
      </c>
      <c r="C87" s="10">
        <v>0.88722222222222202</v>
      </c>
      <c r="D87" s="24">
        <v>5.7505681674001412</v>
      </c>
      <c r="E87" s="24">
        <v>3.4620496961805533E-3</v>
      </c>
      <c r="F87" s="10">
        <v>9</v>
      </c>
      <c r="G87" s="10">
        <v>3185</v>
      </c>
      <c r="H87" s="10">
        <v>3597.8326699999998</v>
      </c>
      <c r="I87" s="10">
        <v>36864</v>
      </c>
      <c r="J87" s="10">
        <v>13031936</v>
      </c>
      <c r="K87" s="14">
        <f t="shared" si="4"/>
        <v>2.16733000000022</v>
      </c>
      <c r="L87" s="16">
        <f t="shared" si="5"/>
        <v>6.0203611111117226E-4</v>
      </c>
      <c r="M87">
        <f t="shared" si="6"/>
        <v>4</v>
      </c>
      <c r="N87" s="15">
        <f t="shared" si="7"/>
        <v>3.9957613814756674</v>
      </c>
      <c r="O87" s="15"/>
    </row>
    <row r="88" spans="1:15" x14ac:dyDescent="0.25">
      <c r="A88" s="9">
        <v>45672.541666666664</v>
      </c>
      <c r="B88" s="10">
        <v>1466.8399386154999</v>
      </c>
      <c r="C88" s="10">
        <v>0.85972222222222205</v>
      </c>
      <c r="D88" s="24">
        <v>5.7562248575578687</v>
      </c>
      <c r="E88" s="24">
        <v>3.3737521701388837E-3</v>
      </c>
      <c r="F88" s="10">
        <v>0</v>
      </c>
      <c r="G88" s="10">
        <v>3095</v>
      </c>
      <c r="H88" s="10">
        <v>3597.890022</v>
      </c>
      <c r="I88" s="10">
        <v>0</v>
      </c>
      <c r="J88" s="10">
        <v>12735488</v>
      </c>
      <c r="K88" s="14">
        <f t="shared" si="4"/>
        <v>2.1099779999999555</v>
      </c>
      <c r="L88" s="16">
        <f t="shared" si="5"/>
        <v>5.861049999999876E-4</v>
      </c>
      <c r="M88" t="str">
        <f t="shared" si="6"/>
        <v/>
      </c>
      <c r="N88" s="15">
        <f t="shared" si="7"/>
        <v>4.0184168012924069</v>
      </c>
      <c r="O88" s="15"/>
    </row>
    <row r="89" spans="1:15" x14ac:dyDescent="0.25">
      <c r="A89" s="9">
        <v>45672.583333333336</v>
      </c>
      <c r="B89" s="10">
        <v>1475.69823752089</v>
      </c>
      <c r="C89" s="10">
        <v>0.86305555555555502</v>
      </c>
      <c r="D89" s="24">
        <v>5.8231203994244574</v>
      </c>
      <c r="E89" s="24">
        <v>3.4056260850694369E-3</v>
      </c>
      <c r="F89" s="10">
        <v>8</v>
      </c>
      <c r="G89" s="10">
        <v>3099</v>
      </c>
      <c r="H89" s="10">
        <v>3597.8945559999902</v>
      </c>
      <c r="I89" s="10">
        <v>32768</v>
      </c>
      <c r="J89" s="10">
        <v>12823040</v>
      </c>
      <c r="K89" s="14">
        <f t="shared" si="4"/>
        <v>2.1054440000098111</v>
      </c>
      <c r="L89" s="16">
        <f t="shared" si="5"/>
        <v>5.8484555555828087E-4</v>
      </c>
      <c r="M89">
        <f t="shared" si="6"/>
        <v>4</v>
      </c>
      <c r="N89" s="15">
        <f t="shared" si="7"/>
        <v>4.0408196192320105</v>
      </c>
      <c r="O89" s="15"/>
    </row>
    <row r="90" spans="1:15" x14ac:dyDescent="0.25">
      <c r="A90" s="9">
        <v>45672.625</v>
      </c>
      <c r="B90" s="10">
        <v>1468.7563049166899</v>
      </c>
      <c r="C90" s="10">
        <v>0.88166666666666604</v>
      </c>
      <c r="D90" s="24">
        <v>5.7314546089991376</v>
      </c>
      <c r="E90" s="24">
        <v>3.4404839409722136E-3</v>
      </c>
      <c r="F90" s="10">
        <v>0</v>
      </c>
      <c r="G90" s="10">
        <v>3174</v>
      </c>
      <c r="H90" s="10">
        <v>3597.838988</v>
      </c>
      <c r="I90" s="10">
        <v>0</v>
      </c>
      <c r="J90" s="10">
        <v>12987392</v>
      </c>
      <c r="K90" s="14">
        <f t="shared" si="4"/>
        <v>2.1610120000000279</v>
      </c>
      <c r="L90" s="16">
        <f t="shared" si="5"/>
        <v>6.0028111111111882E-4</v>
      </c>
      <c r="M90" t="str">
        <f t="shared" si="6"/>
        <v/>
      </c>
      <c r="N90" s="15">
        <f t="shared" si="7"/>
        <v>3.9959042218021423</v>
      </c>
      <c r="O90" s="15"/>
    </row>
    <row r="91" spans="1:15" x14ac:dyDescent="0.25">
      <c r="A91" s="9">
        <v>45672.666666666664</v>
      </c>
      <c r="B91" s="10">
        <v>1473.19549791434</v>
      </c>
      <c r="C91" s="10">
        <v>0.88194444444444398</v>
      </c>
      <c r="D91" s="24">
        <v>5.7836698251041607</v>
      </c>
      <c r="E91" s="24">
        <v>3.4624565972222136E-3</v>
      </c>
      <c r="F91" s="10">
        <v>8</v>
      </c>
      <c r="G91" s="10">
        <v>3167</v>
      </c>
      <c r="H91" s="10">
        <v>3597.8448209999901</v>
      </c>
      <c r="I91" s="10">
        <v>32768</v>
      </c>
      <c r="J91" s="10">
        <v>13037568</v>
      </c>
      <c r="K91" s="14">
        <f t="shared" si="4"/>
        <v>2.1551790000098663</v>
      </c>
      <c r="L91" s="16">
        <f t="shared" si="5"/>
        <v>5.9866083333607397E-4</v>
      </c>
      <c r="M91">
        <f t="shared" si="6"/>
        <v>4</v>
      </c>
      <c r="N91" s="15">
        <f t="shared" si="7"/>
        <v>4.0202083991158828</v>
      </c>
      <c r="O91" s="15"/>
    </row>
    <row r="92" spans="1:15" x14ac:dyDescent="0.25">
      <c r="A92" s="9">
        <v>45672.708333333336</v>
      </c>
      <c r="B92" s="10">
        <v>1471.4212815359101</v>
      </c>
      <c r="C92" s="10">
        <v>0.87305555555555503</v>
      </c>
      <c r="D92" s="24">
        <v>5.7815711272766208</v>
      </c>
      <c r="E92" s="24">
        <v>3.430447048611107E-3</v>
      </c>
      <c r="F92" s="10">
        <v>0</v>
      </c>
      <c r="G92" s="10">
        <v>3143</v>
      </c>
      <c r="H92" s="10">
        <v>3597.8639699999899</v>
      </c>
      <c r="I92" s="10">
        <v>0</v>
      </c>
      <c r="J92" s="10">
        <v>12949504</v>
      </c>
      <c r="K92" s="14">
        <f t="shared" si="4"/>
        <v>2.1360300000101233</v>
      </c>
      <c r="L92" s="16">
        <f t="shared" si="5"/>
        <v>5.9334166666947868E-4</v>
      </c>
      <c r="M92" t="str">
        <f t="shared" si="6"/>
        <v/>
      </c>
      <c r="N92" s="15">
        <f t="shared" si="7"/>
        <v>4.0235443843461658</v>
      </c>
      <c r="O92" s="15"/>
    </row>
    <row r="93" spans="1:15" x14ac:dyDescent="0.25">
      <c r="A93" s="9">
        <v>45672.75</v>
      </c>
      <c r="B93" s="10">
        <v>1472.78647547276</v>
      </c>
      <c r="C93" s="10">
        <v>0.87333333333333296</v>
      </c>
      <c r="D93" s="24">
        <v>5.783722283951759</v>
      </c>
      <c r="E93" s="24">
        <v>3.4296332465277766E-3</v>
      </c>
      <c r="F93" s="10">
        <v>8</v>
      </c>
      <c r="G93" s="10">
        <v>3136</v>
      </c>
      <c r="H93" s="10">
        <v>3597.8652709999901</v>
      </c>
      <c r="I93" s="10">
        <v>32768</v>
      </c>
      <c r="J93" s="10">
        <v>12913664</v>
      </c>
      <c r="K93" s="14">
        <f t="shared" si="4"/>
        <v>2.1347290000098837</v>
      </c>
      <c r="L93" s="16">
        <f t="shared" si="5"/>
        <v>5.9298027778052331E-4</v>
      </c>
      <c r="M93">
        <f t="shared" si="6"/>
        <v>4</v>
      </c>
      <c r="N93" s="15">
        <f t="shared" si="7"/>
        <v>4.0213647959183669</v>
      </c>
      <c r="O93" s="15"/>
    </row>
    <row r="94" spans="1:15" x14ac:dyDescent="0.25">
      <c r="A94" s="9">
        <v>45672.791666666664</v>
      </c>
      <c r="B94" s="10">
        <v>1467.6549990262299</v>
      </c>
      <c r="C94" s="10">
        <v>0.87888888888888805</v>
      </c>
      <c r="D94" s="24">
        <v>5.7303094066308402</v>
      </c>
      <c r="E94" s="24">
        <v>3.4315321180555533E-3</v>
      </c>
      <c r="F94" s="10">
        <v>0</v>
      </c>
      <c r="G94" s="10">
        <v>3164</v>
      </c>
      <c r="H94" s="10">
        <v>3597.8441800000001</v>
      </c>
      <c r="I94" s="10">
        <v>0</v>
      </c>
      <c r="J94" s="10">
        <v>12953600</v>
      </c>
      <c r="K94" s="14">
        <f t="shared" si="4"/>
        <v>2.1558199999999488</v>
      </c>
      <c r="L94" s="16">
        <f t="shared" si="5"/>
        <v>5.988388888888747E-4</v>
      </c>
      <c r="M94" t="str">
        <f t="shared" si="6"/>
        <v/>
      </c>
      <c r="N94" s="15">
        <f t="shared" si="7"/>
        <v>3.9981036662452594</v>
      </c>
      <c r="O94" s="15"/>
    </row>
    <row r="95" spans="1:15" x14ac:dyDescent="0.25">
      <c r="A95" s="9">
        <v>45672.833333333336</v>
      </c>
      <c r="B95" s="10">
        <v>1476.4820484278</v>
      </c>
      <c r="C95" s="10">
        <v>0.88416666666666599</v>
      </c>
      <c r="D95" s="24">
        <v>5.766602015494299</v>
      </c>
      <c r="E95" s="24">
        <v>3.4532335069444369E-3</v>
      </c>
      <c r="F95" s="10">
        <v>13</v>
      </c>
      <c r="G95" s="10">
        <v>3170</v>
      </c>
      <c r="H95" s="10">
        <v>3597.8442</v>
      </c>
      <c r="I95" s="10">
        <v>38912</v>
      </c>
      <c r="J95" s="10">
        <v>12996608</v>
      </c>
      <c r="K95" s="14">
        <f t="shared" si="4"/>
        <v>2.1557999999999993</v>
      </c>
      <c r="L95" s="16">
        <f t="shared" si="5"/>
        <v>5.9883333333333316E-4</v>
      </c>
      <c r="M95">
        <f t="shared" si="6"/>
        <v>2.9230769230769229</v>
      </c>
      <c r="N95" s="15">
        <f t="shared" si="7"/>
        <v>4.0037854889589903</v>
      </c>
      <c r="O95" s="15"/>
    </row>
    <row r="96" spans="1:15" x14ac:dyDescent="0.25">
      <c r="A96" s="9">
        <v>45672.875</v>
      </c>
      <c r="B96" s="10">
        <v>1467.97608761431</v>
      </c>
      <c r="C96" s="10">
        <v>0.87166666666666603</v>
      </c>
      <c r="D96" s="24">
        <v>5.7436468545634556</v>
      </c>
      <c r="E96" s="24">
        <v>3.4105088975694372E-3</v>
      </c>
      <c r="F96" s="10">
        <v>0</v>
      </c>
      <c r="G96" s="10">
        <v>3138</v>
      </c>
      <c r="H96" s="10">
        <v>3597.8623629999902</v>
      </c>
      <c r="I96" s="10">
        <v>0</v>
      </c>
      <c r="J96" s="10">
        <v>12874240</v>
      </c>
      <c r="K96" s="14">
        <f t="shared" si="4"/>
        <v>2.1376370000098177</v>
      </c>
      <c r="L96" s="16">
        <f t="shared" si="5"/>
        <v>5.9378805555828273E-4</v>
      </c>
      <c r="M96" t="str">
        <f t="shared" si="6"/>
        <v/>
      </c>
      <c r="N96" s="15">
        <f t="shared" si="7"/>
        <v>4.00653282345443</v>
      </c>
      <c r="O96" s="15"/>
    </row>
    <row r="97" spans="1:15" x14ac:dyDescent="0.25">
      <c r="A97" s="9">
        <v>45672.916666666664</v>
      </c>
      <c r="B97" s="10">
        <v>1475.325715339</v>
      </c>
      <c r="C97" s="10">
        <v>0.87611111111111095</v>
      </c>
      <c r="D97" s="24">
        <v>5.7757814805933378</v>
      </c>
      <c r="E97" s="24">
        <v>3.4299045138888834E-3</v>
      </c>
      <c r="F97" s="10">
        <v>8</v>
      </c>
      <c r="G97" s="10">
        <v>3146</v>
      </c>
      <c r="H97" s="10">
        <v>3597.8621670000002</v>
      </c>
      <c r="I97" s="10">
        <v>32768</v>
      </c>
      <c r="J97" s="10">
        <v>12914688</v>
      </c>
      <c r="K97" s="14">
        <f t="shared" si="4"/>
        <v>2.1378329999997732</v>
      </c>
      <c r="L97" s="16">
        <f t="shared" si="5"/>
        <v>5.9384249999993699E-4</v>
      </c>
      <c r="M97">
        <f t="shared" si="6"/>
        <v>4</v>
      </c>
      <c r="N97" s="15">
        <f t="shared" si="7"/>
        <v>4.0089001907183723</v>
      </c>
      <c r="O97" s="15"/>
    </row>
    <row r="98" spans="1:15" x14ac:dyDescent="0.25">
      <c r="A98" s="9">
        <v>45672.958333333336</v>
      </c>
      <c r="B98" s="10">
        <v>1468.5775054437399</v>
      </c>
      <c r="C98" s="10">
        <v>0.87</v>
      </c>
      <c r="D98" s="24">
        <v>5.7508259283168126</v>
      </c>
      <c r="E98" s="24">
        <v>3.4068467881944371E-3</v>
      </c>
      <c r="F98" s="10">
        <v>0</v>
      </c>
      <c r="G98" s="10">
        <v>3132</v>
      </c>
      <c r="H98" s="10">
        <v>3597.8673239999998</v>
      </c>
      <c r="I98" s="10">
        <v>0</v>
      </c>
      <c r="J98" s="10">
        <v>12860416</v>
      </c>
      <c r="K98" s="14">
        <f t="shared" si="4"/>
        <v>2.1326760000001741</v>
      </c>
      <c r="L98" s="16">
        <f t="shared" si="5"/>
        <v>5.9241000000004838E-4</v>
      </c>
      <c r="M98" t="str">
        <f t="shared" si="6"/>
        <v/>
      </c>
      <c r="N98" s="15">
        <f t="shared" si="7"/>
        <v>4.0098978288633464</v>
      </c>
      <c r="O98" s="15"/>
    </row>
    <row r="99" spans="1:15" x14ac:dyDescent="0.25">
      <c r="A99" s="9">
        <v>45673</v>
      </c>
      <c r="B99" s="10">
        <v>1472.9150378142899</v>
      </c>
      <c r="C99" s="10">
        <v>0.88333333333333297</v>
      </c>
      <c r="D99" s="24">
        <v>5.7528958789188671</v>
      </c>
      <c r="E99" s="24">
        <v>3.4501139322916604E-3</v>
      </c>
      <c r="F99" s="10">
        <v>8</v>
      </c>
      <c r="G99" s="10">
        <v>3172</v>
      </c>
      <c r="H99" s="10">
        <v>3597.8410159999999</v>
      </c>
      <c r="I99" s="10">
        <v>32768</v>
      </c>
      <c r="J99" s="10">
        <v>12990976</v>
      </c>
      <c r="K99" s="14">
        <f t="shared" si="4"/>
        <v>2.1589840000001459</v>
      </c>
      <c r="L99" s="16">
        <f t="shared" si="5"/>
        <v>5.9971777777781832E-4</v>
      </c>
      <c r="M99">
        <f t="shared" si="6"/>
        <v>4</v>
      </c>
      <c r="N99" s="15">
        <f t="shared" si="7"/>
        <v>3.9995271122320304</v>
      </c>
      <c r="O99" s="15"/>
    </row>
    <row r="100" spans="1:15" x14ac:dyDescent="0.25">
      <c r="A100" s="9">
        <v>45673.041666666664</v>
      </c>
      <c r="B100" s="10">
        <v>1469.70109317331</v>
      </c>
      <c r="C100" s="10">
        <v>0.86555555555555497</v>
      </c>
      <c r="D100" s="24">
        <v>5.7534563150711246</v>
      </c>
      <c r="E100" s="24">
        <v>3.3884006076388834E-3</v>
      </c>
      <c r="F100" s="10">
        <v>0</v>
      </c>
      <c r="G100" s="10">
        <v>3116</v>
      </c>
      <c r="H100" s="10">
        <v>3597.8798409999999</v>
      </c>
      <c r="I100" s="10">
        <v>0</v>
      </c>
      <c r="J100" s="10">
        <v>12790784</v>
      </c>
      <c r="K100" s="14">
        <f t="shared" si="4"/>
        <v>2.1201590000000579</v>
      </c>
      <c r="L100" s="16">
        <f t="shared" si="5"/>
        <v>5.8893305555557168E-4</v>
      </c>
      <c r="M100" t="str">
        <f t="shared" si="6"/>
        <v/>
      </c>
      <c r="N100" s="15">
        <f t="shared" si="7"/>
        <v>4.0086649550706035</v>
      </c>
      <c r="O100" s="15"/>
    </row>
    <row r="101" spans="1:15" x14ac:dyDescent="0.25">
      <c r="A101" s="9">
        <v>45673.083333333336</v>
      </c>
      <c r="B101" s="10">
        <v>1472.33903016617</v>
      </c>
      <c r="C101" s="10">
        <v>0.87805555555555503</v>
      </c>
      <c r="D101" s="24">
        <v>5.7929445656911467</v>
      </c>
      <c r="E101" s="24">
        <v>3.4547254774305535E-3</v>
      </c>
      <c r="F101" s="10">
        <v>9</v>
      </c>
      <c r="G101" s="10">
        <v>3152</v>
      </c>
      <c r="H101" s="10">
        <v>3597.8530759999999</v>
      </c>
      <c r="I101" s="10">
        <v>36864</v>
      </c>
      <c r="J101" s="10">
        <v>13004288</v>
      </c>
      <c r="K101" s="14">
        <f t="shared" si="4"/>
        <v>2.1469240000001264</v>
      </c>
      <c r="L101" s="16">
        <f t="shared" si="5"/>
        <v>5.9636777777781285E-4</v>
      </c>
      <c r="M101">
        <f t="shared" si="6"/>
        <v>4</v>
      </c>
      <c r="N101" s="15">
        <f t="shared" si="7"/>
        <v>4.0290291878172591</v>
      </c>
      <c r="O101" s="15"/>
    </row>
    <row r="102" spans="1:15" x14ac:dyDescent="0.25">
      <c r="A102" s="9">
        <v>45673.125</v>
      </c>
      <c r="B102" s="10">
        <v>1467.0754327872601</v>
      </c>
      <c r="C102" s="10">
        <v>0.876388888888888</v>
      </c>
      <c r="D102" s="24">
        <v>5.7346232737451457</v>
      </c>
      <c r="E102" s="24">
        <v>3.4256998697916605E-3</v>
      </c>
      <c r="F102" s="10">
        <v>0</v>
      </c>
      <c r="G102" s="10">
        <v>3155</v>
      </c>
      <c r="H102" s="10">
        <v>3597.849463</v>
      </c>
      <c r="I102" s="10">
        <v>0</v>
      </c>
      <c r="J102" s="10">
        <v>12931584</v>
      </c>
      <c r="K102" s="14">
        <f t="shared" si="4"/>
        <v>2.1505369999999857</v>
      </c>
      <c r="L102" s="16">
        <f t="shared" si="5"/>
        <v>5.9737138888888493E-4</v>
      </c>
      <c r="M102" t="str">
        <f t="shared" si="6"/>
        <v/>
      </c>
      <c r="N102" s="15">
        <f t="shared" si="7"/>
        <v>4.0026941362916002</v>
      </c>
      <c r="O102" s="15"/>
    </row>
    <row r="103" spans="1:15" x14ac:dyDescent="0.25">
      <c r="A103" s="9">
        <v>45673.166666666664</v>
      </c>
      <c r="B103" s="10">
        <v>1474.0046539494699</v>
      </c>
      <c r="C103" s="10">
        <v>0.85972222222222205</v>
      </c>
      <c r="D103" s="24">
        <v>5.8275943791608622</v>
      </c>
      <c r="E103" s="24">
        <v>3.3989800347222136E-3</v>
      </c>
      <c r="F103" s="10">
        <v>8</v>
      </c>
      <c r="G103" s="10">
        <v>3087</v>
      </c>
      <c r="H103" s="10">
        <v>3597.9002780000001</v>
      </c>
      <c r="I103" s="10">
        <v>32768</v>
      </c>
      <c r="J103" s="10">
        <v>12797952</v>
      </c>
      <c r="K103" s="14">
        <f t="shared" si="4"/>
        <v>2.0997219999999288</v>
      </c>
      <c r="L103" s="16">
        <f t="shared" si="5"/>
        <v>5.8325611111109134E-4</v>
      </c>
      <c r="M103">
        <f t="shared" si="6"/>
        <v>4</v>
      </c>
      <c r="N103" s="15">
        <f t="shared" si="7"/>
        <v>4.0485908649173954</v>
      </c>
      <c r="O103" s="15"/>
    </row>
    <row r="104" spans="1:15" x14ac:dyDescent="0.25">
      <c r="A104" s="9">
        <v>45673.208333333336</v>
      </c>
      <c r="B104" s="10">
        <v>1470.5669863072301</v>
      </c>
      <c r="C104" s="10">
        <v>0.876388888888888</v>
      </c>
      <c r="D104" s="24">
        <v>5.7644303172651385</v>
      </c>
      <c r="E104" s="24">
        <v>3.4353298611111069E-3</v>
      </c>
      <c r="F104" s="10">
        <v>0</v>
      </c>
      <c r="G104" s="10">
        <v>3155</v>
      </c>
      <c r="H104" s="10">
        <v>3597.8545690000001</v>
      </c>
      <c r="I104" s="10">
        <v>0</v>
      </c>
      <c r="J104" s="10">
        <v>12967936</v>
      </c>
      <c r="K104" s="14">
        <f t="shared" si="4"/>
        <v>2.1454309999999168</v>
      </c>
      <c r="L104" s="16">
        <f t="shared" si="5"/>
        <v>5.9595305555553248E-4</v>
      </c>
      <c r="M104" t="str">
        <f t="shared" si="6"/>
        <v/>
      </c>
      <c r="N104" s="15">
        <f t="shared" si="7"/>
        <v>4.0139461172741679</v>
      </c>
      <c r="O104" s="15"/>
    </row>
    <row r="105" spans="1:15" x14ac:dyDescent="0.25">
      <c r="A105" s="9">
        <v>45673.25</v>
      </c>
      <c r="B105" s="10">
        <v>1473.68252169114</v>
      </c>
      <c r="C105" s="10">
        <v>0.86750000000000005</v>
      </c>
      <c r="D105" s="24">
        <v>7.8851032250193791</v>
      </c>
      <c r="E105" s="24">
        <v>4.641655815972214E-3</v>
      </c>
      <c r="F105" s="10">
        <v>16</v>
      </c>
      <c r="G105" s="10">
        <v>3107</v>
      </c>
      <c r="H105" s="10">
        <v>3597.880819</v>
      </c>
      <c r="I105" s="10">
        <v>65536</v>
      </c>
      <c r="J105" s="10">
        <v>17456128</v>
      </c>
      <c r="K105" s="14">
        <f t="shared" si="4"/>
        <v>2.119181000000026</v>
      </c>
      <c r="L105" s="16">
        <f t="shared" si="5"/>
        <v>5.8866138888889611E-4</v>
      </c>
      <c r="M105">
        <f t="shared" si="6"/>
        <v>4</v>
      </c>
      <c r="N105" s="15">
        <f t="shared" si="7"/>
        <v>5.4866430640489217</v>
      </c>
      <c r="O105" s="15"/>
    </row>
    <row r="106" spans="1:15" x14ac:dyDescent="0.25">
      <c r="A106" s="9">
        <v>45673.291666666664</v>
      </c>
      <c r="B106" s="10">
        <v>1457.4301933603799</v>
      </c>
      <c r="C106" s="10">
        <v>0.89194444444444398</v>
      </c>
      <c r="D106" s="24">
        <v>8.5345326788218117</v>
      </c>
      <c r="E106" s="24">
        <v>5.2231174045138835E-3</v>
      </c>
      <c r="F106" s="10">
        <v>9</v>
      </c>
      <c r="G106" s="10">
        <v>3202</v>
      </c>
      <c r="H106" s="10">
        <v>3597.7968070000002</v>
      </c>
      <c r="I106" s="10">
        <v>36864</v>
      </c>
      <c r="J106" s="10">
        <v>19679744</v>
      </c>
      <c r="K106" s="14">
        <f t="shared" si="4"/>
        <v>2.2031929999998283</v>
      </c>
      <c r="L106" s="16">
        <f t="shared" si="5"/>
        <v>6.1199805555550788E-4</v>
      </c>
      <c r="M106">
        <f t="shared" si="6"/>
        <v>4</v>
      </c>
      <c r="N106" s="15">
        <f t="shared" si="7"/>
        <v>6.0020299812617113</v>
      </c>
      <c r="O106" s="15"/>
    </row>
    <row r="107" spans="1:15" x14ac:dyDescent="0.25">
      <c r="A107" s="9">
        <v>45673.333333333336</v>
      </c>
      <c r="B107" s="10">
        <v>1474.31966823367</v>
      </c>
      <c r="C107" s="10">
        <v>0.88027777777777705</v>
      </c>
      <c r="D107" s="24">
        <v>5.7631501556657598</v>
      </c>
      <c r="E107" s="24">
        <v>3.4410264756944372E-3</v>
      </c>
      <c r="F107" s="10">
        <v>8</v>
      </c>
      <c r="G107" s="10">
        <v>3161</v>
      </c>
      <c r="H107" s="10">
        <v>3597.8505339999901</v>
      </c>
      <c r="I107" s="10">
        <v>32768</v>
      </c>
      <c r="J107" s="10">
        <v>12956672</v>
      </c>
      <c r="K107" s="14">
        <f t="shared" si="4"/>
        <v>2.149466000009852</v>
      </c>
      <c r="L107" s="16">
        <f t="shared" si="5"/>
        <v>5.970738888916255E-4</v>
      </c>
      <c r="M107">
        <f t="shared" si="6"/>
        <v>4</v>
      </c>
      <c r="N107" s="15">
        <f t="shared" si="7"/>
        <v>4.0028472002530844</v>
      </c>
      <c r="O107" s="15"/>
    </row>
    <row r="108" spans="1:15" x14ac:dyDescent="0.25">
      <c r="A108" s="9">
        <v>45673.375</v>
      </c>
      <c r="B108" s="10">
        <v>1468.2959416577401</v>
      </c>
      <c r="C108" s="10">
        <v>0.87916666666666599</v>
      </c>
      <c r="D108" s="24">
        <v>5.728055803943815</v>
      </c>
      <c r="E108" s="24">
        <v>3.42976888020833E-3</v>
      </c>
      <c r="F108" s="10">
        <v>0</v>
      </c>
      <c r="G108" s="10">
        <v>3165</v>
      </c>
      <c r="H108" s="10">
        <v>3597.8444399999998</v>
      </c>
      <c r="I108" s="10">
        <v>0</v>
      </c>
      <c r="J108" s="10">
        <v>12946944</v>
      </c>
      <c r="K108" s="14">
        <f t="shared" si="4"/>
        <v>2.1555600000001505</v>
      </c>
      <c r="L108" s="16">
        <f t="shared" si="5"/>
        <v>5.9876666666670842E-4</v>
      </c>
      <c r="M108" t="str">
        <f t="shared" si="6"/>
        <v/>
      </c>
      <c r="N108" s="15">
        <f t="shared" si="7"/>
        <v>3.9947867298578199</v>
      </c>
      <c r="O108" s="15"/>
    </row>
    <row r="109" spans="1:15" x14ac:dyDescent="0.25">
      <c r="A109" s="9">
        <v>45673.416666666664</v>
      </c>
      <c r="B109" s="10">
        <v>1475.7613639906499</v>
      </c>
      <c r="C109" s="10">
        <v>0.88111111111111096</v>
      </c>
      <c r="D109" s="24">
        <v>5.7989956582051754</v>
      </c>
      <c r="E109" s="24">
        <v>3.4623209635416602E-3</v>
      </c>
      <c r="F109" s="10">
        <v>9</v>
      </c>
      <c r="G109" s="10">
        <v>3163</v>
      </c>
      <c r="H109" s="10">
        <v>3597.8506010000001</v>
      </c>
      <c r="I109" s="10">
        <v>36864</v>
      </c>
      <c r="J109" s="10">
        <v>13032960</v>
      </c>
      <c r="K109" s="14">
        <f t="shared" si="4"/>
        <v>2.149398999999903</v>
      </c>
      <c r="L109" s="16">
        <f t="shared" si="5"/>
        <v>5.9705527777775087E-4</v>
      </c>
      <c r="M109">
        <f t="shared" si="6"/>
        <v>4</v>
      </c>
      <c r="N109" s="15">
        <f t="shared" si="7"/>
        <v>4.0238697439140054</v>
      </c>
      <c r="O109" s="15"/>
    </row>
    <row r="110" spans="1:15" x14ac:dyDescent="0.25">
      <c r="A110" s="9">
        <v>45673.458333333336</v>
      </c>
      <c r="B110" s="10">
        <v>1468.1604161404</v>
      </c>
      <c r="C110" s="10">
        <v>0.86805555555555503</v>
      </c>
      <c r="D110" s="24">
        <v>5.7535830308152196</v>
      </c>
      <c r="E110" s="24">
        <v>3.4018283420138838E-3</v>
      </c>
      <c r="F110" s="10">
        <v>0</v>
      </c>
      <c r="G110" s="10">
        <v>3125</v>
      </c>
      <c r="H110" s="10">
        <v>3597.871486</v>
      </c>
      <c r="I110" s="10">
        <v>0</v>
      </c>
      <c r="J110" s="10">
        <v>12841472</v>
      </c>
      <c r="K110" s="14">
        <f t="shared" si="4"/>
        <v>2.1285139999999956</v>
      </c>
      <c r="L110" s="16">
        <f t="shared" si="5"/>
        <v>5.9125388888888765E-4</v>
      </c>
      <c r="M110" t="str">
        <f t="shared" si="6"/>
        <v/>
      </c>
      <c r="N110" s="15">
        <f t="shared" si="7"/>
        <v>4.0129599999999996</v>
      </c>
      <c r="O110" s="15"/>
    </row>
    <row r="111" spans="1:15" x14ac:dyDescent="0.25">
      <c r="A111" s="9">
        <v>45673.5</v>
      </c>
      <c r="B111" s="10">
        <v>1473.58568468723</v>
      </c>
      <c r="C111" s="10">
        <v>0.876388888888888</v>
      </c>
      <c r="D111" s="24">
        <v>5.7824207971047974</v>
      </c>
      <c r="E111" s="24">
        <v>3.438991970486107E-3</v>
      </c>
      <c r="F111" s="10">
        <v>8</v>
      </c>
      <c r="G111" s="10">
        <v>3147</v>
      </c>
      <c r="H111" s="10">
        <v>3597.858964</v>
      </c>
      <c r="I111" s="10">
        <v>32768</v>
      </c>
      <c r="J111" s="10">
        <v>12948992</v>
      </c>
      <c r="K111" s="14">
        <f t="shared" si="4"/>
        <v>2.1410359999999855</v>
      </c>
      <c r="L111" s="16">
        <f t="shared" si="5"/>
        <v>5.9473222222221822E-4</v>
      </c>
      <c r="M111">
        <f t="shared" si="6"/>
        <v>4</v>
      </c>
      <c r="N111" s="15">
        <f t="shared" si="7"/>
        <v>4.0182713695583097</v>
      </c>
      <c r="O111" s="15"/>
    </row>
    <row r="112" spans="1:15" x14ac:dyDescent="0.25">
      <c r="A112" s="9">
        <v>45673.541666666664</v>
      </c>
      <c r="B112" s="10">
        <v>1471.33515480813</v>
      </c>
      <c r="C112" s="10">
        <v>0.87388888888888805</v>
      </c>
      <c r="D112" s="24">
        <v>5.7722943550722405</v>
      </c>
      <c r="E112" s="24">
        <v>3.4284125434027768E-3</v>
      </c>
      <c r="F112" s="10">
        <v>0</v>
      </c>
      <c r="G112" s="10">
        <v>3146</v>
      </c>
      <c r="H112" s="10">
        <v>3597.8618059999999</v>
      </c>
      <c r="I112" s="10">
        <v>0</v>
      </c>
      <c r="J112" s="10">
        <v>12941824</v>
      </c>
      <c r="K112" s="14">
        <f t="shared" si="4"/>
        <v>2.1381940000001123</v>
      </c>
      <c r="L112" s="16">
        <f t="shared" si="5"/>
        <v>5.9394277777780893E-4</v>
      </c>
      <c r="M112" t="str">
        <f t="shared" si="6"/>
        <v/>
      </c>
      <c r="N112" s="15">
        <f t="shared" si="7"/>
        <v>4.0173235855054035</v>
      </c>
      <c r="O112" s="15"/>
    </row>
    <row r="113" spans="1:15" x14ac:dyDescent="0.25">
      <c r="A113" s="9">
        <v>45673.583333333336</v>
      </c>
      <c r="B113" s="10">
        <v>1473.2208143104799</v>
      </c>
      <c r="C113" s="10">
        <v>0.87027777777777704</v>
      </c>
      <c r="D113" s="24">
        <v>5.7965565461921216</v>
      </c>
      <c r="E113" s="24">
        <v>3.4242078993055535E-3</v>
      </c>
      <c r="F113" s="10">
        <v>13</v>
      </c>
      <c r="G113" s="10">
        <v>3120</v>
      </c>
      <c r="H113" s="10">
        <v>3597.8733669999901</v>
      </c>
      <c r="I113" s="10">
        <v>38912</v>
      </c>
      <c r="J113" s="10">
        <v>12887040</v>
      </c>
      <c r="K113" s="14">
        <f t="shared" si="4"/>
        <v>2.1266330000098606</v>
      </c>
      <c r="L113" s="16">
        <f t="shared" si="5"/>
        <v>5.9073138889162793E-4</v>
      </c>
      <c r="M113">
        <f t="shared" si="6"/>
        <v>2.9230769230769229</v>
      </c>
      <c r="N113" s="15">
        <f t="shared" si="7"/>
        <v>4.0336538461538458</v>
      </c>
      <c r="O113" s="15"/>
    </row>
    <row r="114" spans="1:15" x14ac:dyDescent="0.25">
      <c r="A114" s="9">
        <v>45673.625</v>
      </c>
      <c r="B114" s="10">
        <v>1468.8287306793</v>
      </c>
      <c r="C114" s="10">
        <v>0.88083333333333302</v>
      </c>
      <c r="D114" s="24">
        <v>5.7554800692549613</v>
      </c>
      <c r="E114" s="24">
        <v>3.4514702690972136E-3</v>
      </c>
      <c r="F114" s="10">
        <v>0</v>
      </c>
      <c r="G114" s="10">
        <v>3171</v>
      </c>
      <c r="H114" s="10">
        <v>3597.8411369999999</v>
      </c>
      <c r="I114" s="10">
        <v>0</v>
      </c>
      <c r="J114" s="10">
        <v>13028864</v>
      </c>
      <c r="K114" s="14">
        <f t="shared" si="4"/>
        <v>2.1588630000001103</v>
      </c>
      <c r="L114" s="16">
        <f t="shared" si="5"/>
        <v>5.9968416666669733E-4</v>
      </c>
      <c r="M114" t="str">
        <f t="shared" si="6"/>
        <v/>
      </c>
      <c r="N114" s="15">
        <f t="shared" si="7"/>
        <v>4.0124566382844531</v>
      </c>
      <c r="O114" s="15"/>
    </row>
    <row r="115" spans="1:15" x14ac:dyDescent="0.25">
      <c r="A115" s="9">
        <v>45673.666666666664</v>
      </c>
      <c r="B115" s="10">
        <v>1474.4182079577299</v>
      </c>
      <c r="C115" s="10">
        <v>0.86916666666666598</v>
      </c>
      <c r="D115" s="24">
        <v>5.8073034592055226</v>
      </c>
      <c r="E115" s="24">
        <v>3.4233940972222135E-3</v>
      </c>
      <c r="F115" s="10">
        <v>8</v>
      </c>
      <c r="G115" s="10">
        <v>3121</v>
      </c>
      <c r="H115" s="10">
        <v>3597.8778069999998</v>
      </c>
      <c r="I115" s="10">
        <v>32768</v>
      </c>
      <c r="J115" s="10">
        <v>12890112</v>
      </c>
      <c r="K115" s="14">
        <f t="shared" si="4"/>
        <v>2.1221930000001521</v>
      </c>
      <c r="L115" s="16">
        <f t="shared" si="5"/>
        <v>5.8949805555559781E-4</v>
      </c>
      <c r="M115">
        <f t="shared" si="6"/>
        <v>4</v>
      </c>
      <c r="N115" s="15">
        <f t="shared" si="7"/>
        <v>4.0333226529958344</v>
      </c>
      <c r="O115" s="15"/>
    </row>
    <row r="116" spans="1:15" x14ac:dyDescent="0.25">
      <c r="A116" s="9">
        <v>45673.708333333336</v>
      </c>
      <c r="B116" s="10">
        <v>1467.2481872826299</v>
      </c>
      <c r="C116" s="10">
        <v>0.86888888888888804</v>
      </c>
      <c r="D116" s="24">
        <v>5.7383093611662579</v>
      </c>
      <c r="E116" s="24">
        <v>3.3981662326388836E-3</v>
      </c>
      <c r="F116" s="10">
        <v>0</v>
      </c>
      <c r="G116" s="10">
        <v>3128</v>
      </c>
      <c r="H116" s="10">
        <v>3597.8681179999999</v>
      </c>
      <c r="I116" s="10">
        <v>0</v>
      </c>
      <c r="J116" s="10">
        <v>12827648</v>
      </c>
      <c r="K116" s="14">
        <f t="shared" si="4"/>
        <v>2.1318820000001324</v>
      </c>
      <c r="L116" s="16">
        <f t="shared" si="5"/>
        <v>5.9218944444448124E-4</v>
      </c>
      <c r="M116" t="str">
        <f t="shared" si="6"/>
        <v/>
      </c>
      <c r="N116" s="15">
        <f t="shared" si="7"/>
        <v>4.0047953964194374</v>
      </c>
      <c r="O116" s="15"/>
    </row>
    <row r="117" spans="1:15" x14ac:dyDescent="0.25">
      <c r="A117" s="9">
        <v>45673.75</v>
      </c>
      <c r="B117" s="10">
        <v>1472.8168734999099</v>
      </c>
      <c r="C117" s="10">
        <v>0.89194444444444398</v>
      </c>
      <c r="D117" s="24">
        <v>5.7408728842296508</v>
      </c>
      <c r="E117" s="24">
        <v>3.4766981336805535E-3</v>
      </c>
      <c r="F117" s="10">
        <v>8</v>
      </c>
      <c r="G117" s="10">
        <v>3203</v>
      </c>
      <c r="H117" s="10">
        <v>3597.8198239999901</v>
      </c>
      <c r="I117" s="10">
        <v>32768</v>
      </c>
      <c r="J117" s="10">
        <v>13091328</v>
      </c>
      <c r="K117" s="14">
        <f t="shared" si="4"/>
        <v>2.1801760000098511</v>
      </c>
      <c r="L117" s="16">
        <f t="shared" si="5"/>
        <v>6.0560444444718092E-4</v>
      </c>
      <c r="M117">
        <f t="shared" si="6"/>
        <v>4</v>
      </c>
      <c r="N117" s="15">
        <f t="shared" si="7"/>
        <v>3.9914142990945987</v>
      </c>
      <c r="O117" s="15"/>
    </row>
    <row r="118" spans="1:15" x14ac:dyDescent="0.25">
      <c r="A118" s="9">
        <v>45673.791666666664</v>
      </c>
      <c r="B118" s="10">
        <v>1469.0832260406701</v>
      </c>
      <c r="C118" s="10">
        <v>0.86527777777777704</v>
      </c>
      <c r="D118" s="24">
        <v>5.7627858728662682</v>
      </c>
      <c r="E118" s="24">
        <v>3.3942328559027767E-3</v>
      </c>
      <c r="F118" s="10">
        <v>0</v>
      </c>
      <c r="G118" s="10">
        <v>3115</v>
      </c>
      <c r="H118" s="10">
        <v>3597.8796299999999</v>
      </c>
      <c r="I118" s="10">
        <v>0</v>
      </c>
      <c r="J118" s="10">
        <v>12812800</v>
      </c>
      <c r="K118" s="14">
        <f t="shared" si="4"/>
        <v>2.1203700000000936</v>
      </c>
      <c r="L118" s="16">
        <f t="shared" si="5"/>
        <v>5.8899166666669263E-4</v>
      </c>
      <c r="M118" t="str">
        <f t="shared" si="6"/>
        <v/>
      </c>
      <c r="N118" s="15">
        <f t="shared" si="7"/>
        <v>4.0168539325842696</v>
      </c>
      <c r="O118" s="15"/>
    </row>
    <row r="119" spans="1:15" x14ac:dyDescent="0.25">
      <c r="A119" s="9">
        <v>45673.833333333336</v>
      </c>
      <c r="B119" s="10">
        <v>1473.13703754838</v>
      </c>
      <c r="C119" s="10">
        <v>0.868611111111111</v>
      </c>
      <c r="D119" s="24">
        <v>5.8227605943855858</v>
      </c>
      <c r="E119" s="24">
        <v>3.4332953559027767E-3</v>
      </c>
      <c r="F119" s="10">
        <v>8</v>
      </c>
      <c r="G119" s="10">
        <v>3119</v>
      </c>
      <c r="H119" s="10">
        <v>3597.8773190000002</v>
      </c>
      <c r="I119" s="10">
        <v>32768</v>
      </c>
      <c r="J119" s="10">
        <v>12927488</v>
      </c>
      <c r="K119" s="14">
        <f t="shared" si="4"/>
        <v>2.1226809999998295</v>
      </c>
      <c r="L119" s="16">
        <f t="shared" si="5"/>
        <v>5.8963361111106377E-4</v>
      </c>
      <c r="M119">
        <f t="shared" si="6"/>
        <v>4</v>
      </c>
      <c r="N119" s="15">
        <f t="shared" si="7"/>
        <v>4.0476114139147166</v>
      </c>
      <c r="O119" s="15"/>
    </row>
    <row r="120" spans="1:15" x14ac:dyDescent="0.25">
      <c r="A120" s="9">
        <v>45673.875</v>
      </c>
      <c r="B120" s="10">
        <v>1468.3082535332201</v>
      </c>
      <c r="C120" s="10">
        <v>0.89444444444444404</v>
      </c>
      <c r="D120" s="24">
        <v>5.7024035995182896</v>
      </c>
      <c r="E120" s="24">
        <v>3.4737141927083303E-3</v>
      </c>
      <c r="F120" s="10">
        <v>0</v>
      </c>
      <c r="G120" s="10">
        <v>3220</v>
      </c>
      <c r="H120" s="10">
        <v>3597.8069999999898</v>
      </c>
      <c r="I120" s="10">
        <v>0</v>
      </c>
      <c r="J120" s="10">
        <v>13112832</v>
      </c>
      <c r="K120" s="14">
        <f t="shared" si="4"/>
        <v>2.1930000000102154</v>
      </c>
      <c r="L120" s="16">
        <f t="shared" si="5"/>
        <v>6.0916666666950428E-4</v>
      </c>
      <c r="M120" t="str">
        <f t="shared" si="6"/>
        <v/>
      </c>
      <c r="N120" s="15">
        <f t="shared" si="7"/>
        <v>3.9768633540372669</v>
      </c>
      <c r="O120" s="15"/>
    </row>
    <row r="121" spans="1:15" x14ac:dyDescent="0.25">
      <c r="A121" s="9">
        <v>45673.916666666664</v>
      </c>
      <c r="B121" s="10">
        <v>1472.26623673624</v>
      </c>
      <c r="C121" s="10">
        <v>0.88527777777777705</v>
      </c>
      <c r="D121" s="24">
        <v>5.7541979163308525</v>
      </c>
      <c r="E121" s="24">
        <v>3.4600151909722136E-3</v>
      </c>
      <c r="F121" s="10">
        <v>9</v>
      </c>
      <c r="G121" s="10">
        <v>3178</v>
      </c>
      <c r="H121" s="10">
        <v>3597.8353099999999</v>
      </c>
      <c r="I121" s="10">
        <v>36864</v>
      </c>
      <c r="J121" s="10">
        <v>13024256</v>
      </c>
      <c r="K121" s="14">
        <f t="shared" si="4"/>
        <v>2.1646900000000642</v>
      </c>
      <c r="L121" s="16">
        <f t="shared" si="5"/>
        <v>6.0130277777779558E-4</v>
      </c>
      <c r="M121">
        <f t="shared" si="6"/>
        <v>4</v>
      </c>
      <c r="N121" s="15">
        <f t="shared" si="7"/>
        <v>4.0022026431718061</v>
      </c>
      <c r="O121" s="15"/>
    </row>
    <row r="122" spans="1:15" x14ac:dyDescent="0.25">
      <c r="A122" s="9">
        <v>45673.958333333336</v>
      </c>
      <c r="B122" s="10">
        <v>1469.5139883689901</v>
      </c>
      <c r="C122" s="10">
        <v>0.86055555555555496</v>
      </c>
      <c r="D122" s="24">
        <v>5.7889276828823855</v>
      </c>
      <c r="E122" s="24">
        <v>3.3900282118055534E-3</v>
      </c>
      <c r="F122" s="10">
        <v>0</v>
      </c>
      <c r="G122" s="10">
        <v>3098</v>
      </c>
      <c r="H122" s="10">
        <v>3597.8918199999998</v>
      </c>
      <c r="I122" s="10">
        <v>0</v>
      </c>
      <c r="J122" s="10">
        <v>12796928</v>
      </c>
      <c r="K122" s="14">
        <f t="shared" si="4"/>
        <v>2.1081800000001749</v>
      </c>
      <c r="L122" s="16">
        <f t="shared" si="5"/>
        <v>5.8560555555560413E-4</v>
      </c>
      <c r="M122" t="str">
        <f t="shared" si="6"/>
        <v/>
      </c>
      <c r="N122" s="15">
        <f t="shared" si="7"/>
        <v>4.0338928340865072</v>
      </c>
      <c r="O122" s="15"/>
    </row>
    <row r="123" spans="1:15" x14ac:dyDescent="0.25">
      <c r="A123" s="9">
        <v>45674</v>
      </c>
      <c r="B123" s="10">
        <v>1474.15837685871</v>
      </c>
      <c r="C123" s="10">
        <v>0.87777777777777699</v>
      </c>
      <c r="D123" s="24">
        <v>5.7816653359603496</v>
      </c>
      <c r="E123" s="24">
        <v>3.4426540798611067E-3</v>
      </c>
      <c r="F123" s="10">
        <v>8</v>
      </c>
      <c r="G123" s="10">
        <v>3152</v>
      </c>
      <c r="H123" s="10">
        <v>3597.8564040000001</v>
      </c>
      <c r="I123" s="10">
        <v>32768</v>
      </c>
      <c r="J123" s="10">
        <v>12962816</v>
      </c>
      <c r="K123" s="14">
        <f t="shared" si="4"/>
        <v>2.1435959999998886</v>
      </c>
      <c r="L123" s="16">
        <f t="shared" si="5"/>
        <v>5.9544333333330234E-4</v>
      </c>
      <c r="M123">
        <f t="shared" si="6"/>
        <v>4</v>
      </c>
      <c r="N123" s="15">
        <f t="shared" si="7"/>
        <v>4.0161802030456855</v>
      </c>
      <c r="O123" s="15"/>
    </row>
    <row r="124" spans="1:15" x14ac:dyDescent="0.25">
      <c r="A124" s="9">
        <v>45674.041666666664</v>
      </c>
      <c r="B124" s="10">
        <v>1468.0563027467199</v>
      </c>
      <c r="C124" s="10">
        <v>0.87777777777777699</v>
      </c>
      <c r="D124" s="24">
        <v>5.7686214057013325</v>
      </c>
      <c r="E124" s="24">
        <v>3.4491644965277766E-3</v>
      </c>
      <c r="F124" s="10">
        <v>0</v>
      </c>
      <c r="G124" s="10">
        <v>3160</v>
      </c>
      <c r="H124" s="10">
        <v>3597.8474940000001</v>
      </c>
      <c r="I124" s="10">
        <v>0</v>
      </c>
      <c r="J124" s="10">
        <v>13020160</v>
      </c>
      <c r="K124" s="14">
        <f t="shared" si="4"/>
        <v>2.152505999999903</v>
      </c>
      <c r="L124" s="16">
        <f t="shared" si="5"/>
        <v>5.979183333333064E-4</v>
      </c>
      <c r="M124" t="str">
        <f t="shared" si="6"/>
        <v/>
      </c>
      <c r="N124" s="15">
        <f t="shared" si="7"/>
        <v>4.0237341772151902</v>
      </c>
      <c r="O124" s="15"/>
    </row>
    <row r="125" spans="1:15" x14ac:dyDescent="0.25">
      <c r="A125" s="9">
        <v>45674.083333333336</v>
      </c>
      <c r="B125" s="10">
        <v>1472.15367949087</v>
      </c>
      <c r="C125" s="10">
        <v>0.86972222222222195</v>
      </c>
      <c r="D125" s="24">
        <v>5.8031748662085532</v>
      </c>
      <c r="E125" s="24">
        <v>3.4284125434027768E-3</v>
      </c>
      <c r="F125" s="10">
        <v>8</v>
      </c>
      <c r="G125" s="10">
        <v>3123</v>
      </c>
      <c r="H125" s="10">
        <v>3597.873184</v>
      </c>
      <c r="I125" s="10">
        <v>32768</v>
      </c>
      <c r="J125" s="10">
        <v>12909056</v>
      </c>
      <c r="K125" s="14">
        <f t="shared" si="4"/>
        <v>2.1268159999999625</v>
      </c>
      <c r="L125" s="16">
        <f t="shared" si="5"/>
        <v>5.9078222222221186E-4</v>
      </c>
      <c r="M125">
        <f t="shared" si="6"/>
        <v>4</v>
      </c>
      <c r="N125" s="15">
        <f t="shared" si="7"/>
        <v>4.0366634646173551</v>
      </c>
      <c r="O125" s="15"/>
    </row>
    <row r="126" spans="1:15" x14ac:dyDescent="0.25">
      <c r="A126" s="9">
        <v>45674.125</v>
      </c>
      <c r="B126" s="10">
        <v>1484.35925158994</v>
      </c>
      <c r="C126" s="10">
        <v>0.9</v>
      </c>
      <c r="D126" s="24">
        <v>5.8025286077039144</v>
      </c>
      <c r="E126" s="24">
        <v>3.5182020399305534E-3</v>
      </c>
      <c r="F126" s="10">
        <v>84</v>
      </c>
      <c r="G126" s="10">
        <v>3156</v>
      </c>
      <c r="H126" s="10">
        <v>3597.8172399999999</v>
      </c>
      <c r="I126" s="10">
        <v>344064</v>
      </c>
      <c r="J126" s="10">
        <v>12936704</v>
      </c>
      <c r="K126" s="14">
        <f t="shared" si="4"/>
        <v>2.1827600000001439</v>
      </c>
      <c r="L126" s="16">
        <f t="shared" si="5"/>
        <v>6.0632222222226225E-4</v>
      </c>
      <c r="M126">
        <f t="shared" si="6"/>
        <v>4</v>
      </c>
      <c r="N126" s="15">
        <f t="shared" si="7"/>
        <v>4.0030101394169835</v>
      </c>
      <c r="O126" s="15"/>
    </row>
    <row r="127" spans="1:15" x14ac:dyDescent="0.25">
      <c r="A127" s="9">
        <v>45674.166666666664</v>
      </c>
      <c r="B127" s="10">
        <v>1473.8160210748599</v>
      </c>
      <c r="C127" s="10">
        <v>0.86638888888888799</v>
      </c>
      <c r="D127" s="24">
        <v>5.7900877573806859</v>
      </c>
      <c r="E127" s="24">
        <v>3.4037272135416601E-3</v>
      </c>
      <c r="F127" s="10">
        <v>9</v>
      </c>
      <c r="G127" s="10">
        <v>3110</v>
      </c>
      <c r="H127" s="10">
        <v>3597.8837250000001</v>
      </c>
      <c r="I127" s="10">
        <v>36864</v>
      </c>
      <c r="J127" s="10">
        <v>12811776</v>
      </c>
      <c r="K127" s="14">
        <f t="shared" si="4"/>
        <v>2.1162749999998596</v>
      </c>
      <c r="L127" s="16">
        <f t="shared" si="5"/>
        <v>5.8785416666662762E-4</v>
      </c>
      <c r="M127">
        <f t="shared" si="6"/>
        <v>4</v>
      </c>
      <c r="N127" s="15">
        <f t="shared" si="7"/>
        <v>4.0229903536977494</v>
      </c>
      <c r="O127" s="15"/>
    </row>
    <row r="128" spans="1:15" x14ac:dyDescent="0.25">
      <c r="A128" s="9">
        <v>45674.208333333336</v>
      </c>
      <c r="B128" s="10">
        <v>1467.85469813758</v>
      </c>
      <c r="C128" s="10">
        <v>0.85416666666666596</v>
      </c>
      <c r="D128" s="24">
        <v>5.7743636133861251</v>
      </c>
      <c r="E128" s="24">
        <v>3.3601888020833299E-3</v>
      </c>
      <c r="F128" s="10">
        <v>0</v>
      </c>
      <c r="G128" s="10">
        <v>3075</v>
      </c>
      <c r="H128" s="10">
        <v>3597.9051060000002</v>
      </c>
      <c r="I128" s="10">
        <v>0</v>
      </c>
      <c r="J128" s="10">
        <v>12684288</v>
      </c>
      <c r="K128" s="14">
        <f t="shared" si="4"/>
        <v>2.0948939999998402</v>
      </c>
      <c r="L128" s="16">
        <f t="shared" si="5"/>
        <v>5.8191499999995556E-4</v>
      </c>
      <c r="M128" t="str">
        <f t="shared" si="6"/>
        <v/>
      </c>
      <c r="N128" s="15">
        <f t="shared" si="7"/>
        <v>4.0282926829268293</v>
      </c>
      <c r="O128" s="15"/>
    </row>
    <row r="129" spans="1:15" x14ac:dyDescent="0.25">
      <c r="A129" s="9">
        <v>45674.25</v>
      </c>
      <c r="B129" s="10">
        <v>1491.12220002857</v>
      </c>
      <c r="C129" s="10">
        <v>0.88027777777777705</v>
      </c>
      <c r="D129" s="24">
        <v>7.9159071954050448</v>
      </c>
      <c r="E129" s="24">
        <v>4.673122829861107E-3</v>
      </c>
      <c r="F129" s="10">
        <v>16</v>
      </c>
      <c r="G129" s="10">
        <v>3153</v>
      </c>
      <c r="H129" s="10">
        <v>3597.8747549999998</v>
      </c>
      <c r="I129" s="10">
        <v>65536</v>
      </c>
      <c r="J129" s="10">
        <v>17574912</v>
      </c>
      <c r="K129" s="14">
        <f t="shared" si="4"/>
        <v>2.1252450000001772</v>
      </c>
      <c r="L129" s="16">
        <f t="shared" si="5"/>
        <v>5.9034583333338259E-4</v>
      </c>
      <c r="M129">
        <f t="shared" si="6"/>
        <v>4</v>
      </c>
      <c r="N129" s="15">
        <f t="shared" si="7"/>
        <v>5.4433872502378691</v>
      </c>
      <c r="O129" s="15"/>
    </row>
    <row r="130" spans="1:15" x14ac:dyDescent="0.25">
      <c r="A130" s="9">
        <v>45674.291666666664</v>
      </c>
      <c r="B130" s="10">
        <v>1455.3620802164501</v>
      </c>
      <c r="C130" s="10">
        <v>0.90944444444444394</v>
      </c>
      <c r="D130" s="24">
        <v>8.4165989651768403</v>
      </c>
      <c r="E130" s="24">
        <v>5.2594672309027764E-3</v>
      </c>
      <c r="F130" s="10">
        <v>8</v>
      </c>
      <c r="G130" s="10">
        <v>3266</v>
      </c>
      <c r="H130" s="10">
        <v>3597.7503879999999</v>
      </c>
      <c r="I130" s="10">
        <v>32768</v>
      </c>
      <c r="J130" s="10">
        <v>19821056</v>
      </c>
      <c r="K130" s="14">
        <f t="shared" si="4"/>
        <v>2.2496120000000701</v>
      </c>
      <c r="L130" s="16">
        <f t="shared" si="5"/>
        <v>6.2489222222224174E-4</v>
      </c>
      <c r="M130">
        <f t="shared" si="6"/>
        <v>4</v>
      </c>
      <c r="N130" s="15">
        <f t="shared" si="7"/>
        <v>5.9266687078995712</v>
      </c>
      <c r="O130" s="15"/>
    </row>
    <row r="131" spans="1:15" x14ac:dyDescent="0.25">
      <c r="A131" s="9">
        <v>45674.333333333336</v>
      </c>
      <c r="B131" s="10">
        <v>1472.81497216453</v>
      </c>
      <c r="C131" s="10">
        <v>0.9</v>
      </c>
      <c r="D131" s="24">
        <v>5.7287679686846733</v>
      </c>
      <c r="E131" s="24">
        <v>3.5007052951388836E-3</v>
      </c>
      <c r="F131" s="10">
        <v>13</v>
      </c>
      <c r="G131" s="10">
        <v>3227</v>
      </c>
      <c r="H131" s="10">
        <v>3597.800131</v>
      </c>
      <c r="I131" s="10">
        <v>38912</v>
      </c>
      <c r="J131" s="10">
        <v>13175808</v>
      </c>
      <c r="K131" s="14">
        <f t="shared" si="4"/>
        <v>2.1998690000000352</v>
      </c>
      <c r="L131" s="16">
        <f t="shared" si="5"/>
        <v>6.1107472222223197E-4</v>
      </c>
      <c r="M131">
        <f t="shared" si="6"/>
        <v>2.9230769230769229</v>
      </c>
      <c r="N131" s="15">
        <f t="shared" si="7"/>
        <v>3.9872947009606445</v>
      </c>
      <c r="O131" s="15"/>
    </row>
    <row r="132" spans="1:15" x14ac:dyDescent="0.25">
      <c r="A132" s="9">
        <v>45674.375</v>
      </c>
      <c r="B132" s="10">
        <v>1467.4880837140799</v>
      </c>
      <c r="C132" s="10">
        <v>0.86666666666666603</v>
      </c>
      <c r="D132" s="24">
        <v>5.7642984107602979</v>
      </c>
      <c r="E132" s="24">
        <v>3.4042697482638837E-3</v>
      </c>
      <c r="F132" s="10">
        <v>0</v>
      </c>
      <c r="G132" s="10">
        <v>3120</v>
      </c>
      <c r="H132" s="10">
        <v>3597.8739179999902</v>
      </c>
      <c r="I132" s="10">
        <v>0</v>
      </c>
      <c r="J132" s="10">
        <v>12850688</v>
      </c>
      <c r="K132" s="14">
        <f t="shared" ref="K132:K195" si="8">IF(H132&gt;0,3600-H132,"")</f>
        <v>2.1260820000097738</v>
      </c>
      <c r="L132" s="16">
        <f t="shared" ref="L132:L195" si="9">IFERROR(K132/3600,"")</f>
        <v>5.9057833333604824E-4</v>
      </c>
      <c r="M132" t="str">
        <f t="shared" ref="M132:M195" si="10">IFERROR(I132/F132/1024,"")</f>
        <v/>
      </c>
      <c r="N132" s="15">
        <f t="shared" ref="N132:N195" si="11">IFERROR(J132/G132/1024,"")</f>
        <v>4.0222756410256411</v>
      </c>
      <c r="O132" s="15"/>
    </row>
    <row r="133" spans="1:15" x14ac:dyDescent="0.25">
      <c r="A133" s="9">
        <v>45674.416666666664</v>
      </c>
      <c r="B133" s="10">
        <v>1474.7117795859899</v>
      </c>
      <c r="C133" s="10">
        <v>0.89583333333333304</v>
      </c>
      <c r="D133" s="24">
        <v>5.7592532162428949</v>
      </c>
      <c r="E133" s="24">
        <v>3.49853515625E-3</v>
      </c>
      <c r="F133" s="10">
        <v>8</v>
      </c>
      <c r="G133" s="10">
        <v>3217</v>
      </c>
      <c r="H133" s="10">
        <v>3597.8131319999902</v>
      </c>
      <c r="I133" s="10">
        <v>32768</v>
      </c>
      <c r="J133" s="10">
        <v>13173760</v>
      </c>
      <c r="K133" s="14">
        <f t="shared" si="8"/>
        <v>2.1868680000097811</v>
      </c>
      <c r="L133" s="16">
        <f t="shared" si="9"/>
        <v>6.0746333333605031E-4</v>
      </c>
      <c r="M133">
        <f t="shared" si="10"/>
        <v>4</v>
      </c>
      <c r="N133" s="15">
        <f t="shared" si="11"/>
        <v>3.999067454149829</v>
      </c>
      <c r="O133" s="15"/>
    </row>
    <row r="134" spans="1:15" x14ac:dyDescent="0.25">
      <c r="A134" s="9">
        <v>45674.458333333336</v>
      </c>
      <c r="B134" s="10">
        <v>1473.0212445949801</v>
      </c>
      <c r="C134" s="10">
        <v>0.87055555555555497</v>
      </c>
      <c r="D134" s="24">
        <v>5.78405355506258</v>
      </c>
      <c r="E134" s="24">
        <v>3.4183756510416602E-3</v>
      </c>
      <c r="F134" s="10">
        <v>0</v>
      </c>
      <c r="G134" s="10">
        <v>3134</v>
      </c>
      <c r="H134" s="10">
        <v>3597.8724000000002</v>
      </c>
      <c r="I134" s="10">
        <v>0</v>
      </c>
      <c r="J134" s="10">
        <v>12903936</v>
      </c>
      <c r="K134" s="14">
        <f t="shared" si="8"/>
        <v>2.1275999999998021</v>
      </c>
      <c r="L134" s="16">
        <f t="shared" si="9"/>
        <v>5.9099999999994498E-4</v>
      </c>
      <c r="M134" t="str">
        <f t="shared" si="10"/>
        <v/>
      </c>
      <c r="N134" s="15">
        <f t="shared" si="11"/>
        <v>4.0208998085513716</v>
      </c>
      <c r="O134" s="15"/>
    </row>
    <row r="135" spans="1:15" x14ac:dyDescent="0.25">
      <c r="A135" s="9">
        <v>45674.5</v>
      </c>
      <c r="B135" s="10">
        <v>1473.00412186467</v>
      </c>
      <c r="C135" s="10">
        <v>0.86750000000000005</v>
      </c>
      <c r="D135" s="24">
        <v>5.7979104701920416</v>
      </c>
      <c r="E135" s="24">
        <v>3.4145779079861067E-3</v>
      </c>
      <c r="F135" s="10">
        <v>8</v>
      </c>
      <c r="G135" s="10">
        <v>3115</v>
      </c>
      <c r="H135" s="10">
        <v>3597.8798430000002</v>
      </c>
      <c r="I135" s="10">
        <v>32768</v>
      </c>
      <c r="J135" s="10">
        <v>12856832</v>
      </c>
      <c r="K135" s="14">
        <f t="shared" si="8"/>
        <v>2.1201569999998355</v>
      </c>
      <c r="L135" s="16">
        <f t="shared" si="9"/>
        <v>5.8893249999995433E-4</v>
      </c>
      <c r="M135">
        <f t="shared" si="10"/>
        <v>4</v>
      </c>
      <c r="N135" s="15">
        <f t="shared" si="11"/>
        <v>4.030658105939005</v>
      </c>
      <c r="O135" s="15"/>
    </row>
    <row r="136" spans="1:15" x14ac:dyDescent="0.25">
      <c r="A136" s="9">
        <v>45674.541666666664</v>
      </c>
      <c r="B136" s="10">
        <v>1467.32138292592</v>
      </c>
      <c r="C136" s="10">
        <v>0.86583333333333301</v>
      </c>
      <c r="D136" s="24">
        <v>5.7482738849284551</v>
      </c>
      <c r="E136" s="24">
        <v>3.3919270833333301E-3</v>
      </c>
      <c r="F136" s="10">
        <v>0</v>
      </c>
      <c r="G136" s="10">
        <v>3117</v>
      </c>
      <c r="H136" s="10">
        <v>3597.8757209999999</v>
      </c>
      <c r="I136" s="10">
        <v>0</v>
      </c>
      <c r="J136" s="10">
        <v>12804096</v>
      </c>
      <c r="K136" s="14">
        <f t="shared" si="8"/>
        <v>2.124279000000115</v>
      </c>
      <c r="L136" s="16">
        <f t="shared" si="9"/>
        <v>5.9007750000003199E-4</v>
      </c>
      <c r="M136" t="str">
        <f t="shared" si="10"/>
        <v/>
      </c>
      <c r="N136" s="15">
        <f t="shared" si="11"/>
        <v>4.011549566891242</v>
      </c>
      <c r="O136" s="15"/>
    </row>
    <row r="137" spans="1:15" x14ac:dyDescent="0.25">
      <c r="A137" s="9">
        <v>45674.583333333336</v>
      </c>
      <c r="B137" s="10">
        <v>1472.9232681732699</v>
      </c>
      <c r="C137" s="10">
        <v>0.88666666666666605</v>
      </c>
      <c r="D137" s="24">
        <v>5.7646468796829131</v>
      </c>
      <c r="E137" s="24">
        <v>3.4701877170138836E-3</v>
      </c>
      <c r="F137" s="10">
        <v>8</v>
      </c>
      <c r="G137" s="10">
        <v>3184</v>
      </c>
      <c r="H137" s="10">
        <v>3597.8328809999998</v>
      </c>
      <c r="I137" s="10">
        <v>32768</v>
      </c>
      <c r="J137" s="10">
        <v>13066752</v>
      </c>
      <c r="K137" s="14">
        <f t="shared" si="8"/>
        <v>2.1671190000001843</v>
      </c>
      <c r="L137" s="16">
        <f t="shared" si="9"/>
        <v>6.019775000000512E-4</v>
      </c>
      <c r="M137">
        <f t="shared" si="10"/>
        <v>4</v>
      </c>
      <c r="N137" s="15">
        <f t="shared" si="11"/>
        <v>4.0076947236180906</v>
      </c>
      <c r="O137" s="15"/>
    </row>
    <row r="138" spans="1:15" x14ac:dyDescent="0.25">
      <c r="A138" s="9">
        <v>45674.625</v>
      </c>
      <c r="B138" s="10">
        <v>1467.8900788860999</v>
      </c>
      <c r="C138" s="10">
        <v>0.87694444444444397</v>
      </c>
      <c r="D138" s="24">
        <v>5.7180533101703164</v>
      </c>
      <c r="E138" s="24">
        <v>3.4160698784722137E-3</v>
      </c>
      <c r="F138" s="10">
        <v>0</v>
      </c>
      <c r="G138" s="10">
        <v>3157</v>
      </c>
      <c r="H138" s="10">
        <v>3597.8492940000001</v>
      </c>
      <c r="I138" s="10">
        <v>0</v>
      </c>
      <c r="J138" s="10">
        <v>12895232</v>
      </c>
      <c r="K138" s="14">
        <f t="shared" si="8"/>
        <v>2.1507059999999001</v>
      </c>
      <c r="L138" s="16">
        <f t="shared" si="9"/>
        <v>5.9741833333330557E-4</v>
      </c>
      <c r="M138" t="str">
        <f t="shared" si="10"/>
        <v/>
      </c>
      <c r="N138" s="15">
        <f t="shared" si="11"/>
        <v>3.9889135254988912</v>
      </c>
      <c r="O138" s="15"/>
    </row>
    <row r="139" spans="1:15" x14ac:dyDescent="0.25">
      <c r="A139" s="9">
        <v>45674.666666666664</v>
      </c>
      <c r="B139" s="10">
        <v>1472.78744153502</v>
      </c>
      <c r="C139" s="10">
        <v>0.86611111111111105</v>
      </c>
      <c r="D139" s="24">
        <v>5.8160405735705467</v>
      </c>
      <c r="E139" s="24">
        <v>3.420274522569437E-3</v>
      </c>
      <c r="F139" s="10">
        <v>9</v>
      </c>
      <c r="G139" s="10">
        <v>3109</v>
      </c>
      <c r="H139" s="10">
        <v>3597.8829260000002</v>
      </c>
      <c r="I139" s="10">
        <v>36864</v>
      </c>
      <c r="J139" s="10">
        <v>12874240</v>
      </c>
      <c r="K139" s="14">
        <f t="shared" si="8"/>
        <v>2.117073999999775</v>
      </c>
      <c r="L139" s="16">
        <f t="shared" si="9"/>
        <v>5.8807611111104862E-4</v>
      </c>
      <c r="M139">
        <f t="shared" si="10"/>
        <v>4</v>
      </c>
      <c r="N139" s="15">
        <f t="shared" si="11"/>
        <v>4.0439047925377931</v>
      </c>
      <c r="O139" s="15"/>
    </row>
    <row r="140" spans="1:15" x14ac:dyDescent="0.25">
      <c r="A140" s="9">
        <v>45674.708333333336</v>
      </c>
      <c r="B140" s="10">
        <v>1467.4646888367299</v>
      </c>
      <c r="C140" s="10">
        <v>0.86611111111111105</v>
      </c>
      <c r="D140" s="24">
        <v>5.7658356347771553</v>
      </c>
      <c r="E140" s="24">
        <v>3.4030490451388835E-3</v>
      </c>
      <c r="F140" s="10">
        <v>0</v>
      </c>
      <c r="G140" s="10">
        <v>3118</v>
      </c>
      <c r="H140" s="10">
        <v>3597.8752469999999</v>
      </c>
      <c r="I140" s="10">
        <v>0</v>
      </c>
      <c r="J140" s="10">
        <v>12846080</v>
      </c>
      <c r="K140" s="14">
        <f t="shared" si="8"/>
        <v>2.1247530000000552</v>
      </c>
      <c r="L140" s="16">
        <f t="shared" si="9"/>
        <v>5.9020916666668204E-4</v>
      </c>
      <c r="M140" t="str">
        <f t="shared" si="10"/>
        <v/>
      </c>
      <c r="N140" s="15">
        <f t="shared" si="11"/>
        <v>4.0234124438742782</v>
      </c>
      <c r="O140" s="15"/>
    </row>
    <row r="141" spans="1:15" x14ac:dyDescent="0.25">
      <c r="A141" s="9">
        <v>45674.75</v>
      </c>
      <c r="B141" s="10">
        <v>1473.8642766063799</v>
      </c>
      <c r="C141" s="10">
        <v>0.88361111111111101</v>
      </c>
      <c r="D141" s="24">
        <v>5.792349084707241</v>
      </c>
      <c r="E141" s="24">
        <v>3.4726291232638836E-3</v>
      </c>
      <c r="F141" s="10">
        <v>8</v>
      </c>
      <c r="G141" s="10">
        <v>3173</v>
      </c>
      <c r="H141" s="10">
        <v>3597.8417279999999</v>
      </c>
      <c r="I141" s="10">
        <v>32768</v>
      </c>
      <c r="J141" s="10">
        <v>13075968</v>
      </c>
      <c r="K141" s="14">
        <f t="shared" si="8"/>
        <v>2.1582720000001245</v>
      </c>
      <c r="L141" s="16">
        <f t="shared" si="9"/>
        <v>5.9952000000003457E-4</v>
      </c>
      <c r="M141">
        <f t="shared" si="10"/>
        <v>4</v>
      </c>
      <c r="N141" s="15">
        <f t="shared" si="11"/>
        <v>4.0244248345414437</v>
      </c>
      <c r="O141" s="15"/>
    </row>
    <row r="142" spans="1:15" x14ac:dyDescent="0.25">
      <c r="A142" s="9">
        <v>45674.791666666664</v>
      </c>
      <c r="B142" s="10">
        <v>1467.95201378921</v>
      </c>
      <c r="C142" s="10">
        <v>0.88666666666666605</v>
      </c>
      <c r="D142" s="24">
        <v>5.7119567985448452</v>
      </c>
      <c r="E142" s="24">
        <v>3.4501139322916604E-3</v>
      </c>
      <c r="F142" s="10">
        <v>0</v>
      </c>
      <c r="G142" s="10">
        <v>3192</v>
      </c>
      <c r="H142" s="10">
        <v>3597.825542</v>
      </c>
      <c r="I142" s="10">
        <v>0</v>
      </c>
      <c r="J142" s="10">
        <v>13023744</v>
      </c>
      <c r="K142" s="14">
        <f t="shared" si="8"/>
        <v>2.1744579999999587</v>
      </c>
      <c r="L142" s="16">
        <f t="shared" si="9"/>
        <v>6.0401611111109968E-4</v>
      </c>
      <c r="M142" t="str">
        <f t="shared" si="10"/>
        <v/>
      </c>
      <c r="N142" s="15">
        <f t="shared" si="11"/>
        <v>3.9844924812030076</v>
      </c>
      <c r="O142" s="15"/>
    </row>
    <row r="143" spans="1:15" x14ac:dyDescent="0.25">
      <c r="A143" s="9">
        <v>45674.833333333336</v>
      </c>
      <c r="B143" s="10">
        <v>1472.70289608387</v>
      </c>
      <c r="C143" s="10">
        <v>0.88333333333333297</v>
      </c>
      <c r="D143" s="24">
        <v>5.7450572698486235</v>
      </c>
      <c r="E143" s="24">
        <v>3.4459092881944371E-3</v>
      </c>
      <c r="F143" s="10">
        <v>8</v>
      </c>
      <c r="G143" s="10">
        <v>3172</v>
      </c>
      <c r="H143" s="10">
        <v>3597.8407049999901</v>
      </c>
      <c r="I143" s="10">
        <v>32768</v>
      </c>
      <c r="J143" s="10">
        <v>12975104</v>
      </c>
      <c r="K143" s="14">
        <f t="shared" si="8"/>
        <v>2.1592950000099336</v>
      </c>
      <c r="L143" s="16">
        <f t="shared" si="9"/>
        <v>5.9980416666942599E-4</v>
      </c>
      <c r="M143">
        <f t="shared" si="10"/>
        <v>4</v>
      </c>
      <c r="N143" s="15">
        <f t="shared" si="11"/>
        <v>3.9946406052963428</v>
      </c>
      <c r="O143" s="15"/>
    </row>
    <row r="144" spans="1:15" x14ac:dyDescent="0.25">
      <c r="A144" s="9">
        <v>45674.875</v>
      </c>
      <c r="B144" s="10">
        <v>1466.6354536558399</v>
      </c>
      <c r="C144" s="10">
        <v>0.86666666666666603</v>
      </c>
      <c r="D144" s="24">
        <v>5.7694418511952401</v>
      </c>
      <c r="E144" s="24">
        <v>3.409288194444437E-3</v>
      </c>
      <c r="F144" s="10">
        <v>0</v>
      </c>
      <c r="G144" s="10">
        <v>3120</v>
      </c>
      <c r="H144" s="10">
        <v>3597.8726820000002</v>
      </c>
      <c r="I144" s="10">
        <v>0</v>
      </c>
      <c r="J144" s="10">
        <v>12869632</v>
      </c>
      <c r="K144" s="14">
        <f t="shared" si="8"/>
        <v>2.127317999999832</v>
      </c>
      <c r="L144" s="16">
        <f t="shared" si="9"/>
        <v>5.9092166666662002E-4</v>
      </c>
      <c r="M144" t="str">
        <f t="shared" si="10"/>
        <v/>
      </c>
      <c r="N144" s="15">
        <f t="shared" si="11"/>
        <v>4.0282051282051281</v>
      </c>
      <c r="O144" s="15"/>
    </row>
    <row r="145" spans="1:17" x14ac:dyDescent="0.25">
      <c r="A145" s="9">
        <v>45674.916666666664</v>
      </c>
      <c r="B145" s="10">
        <v>1474.4455308778399</v>
      </c>
      <c r="C145" s="10">
        <v>0.87083333333333302</v>
      </c>
      <c r="D145" s="24">
        <v>5.7942295886879158</v>
      </c>
      <c r="E145" s="24">
        <v>3.4221733940972138E-3</v>
      </c>
      <c r="F145" s="10">
        <v>8</v>
      </c>
      <c r="G145" s="10">
        <v>3127</v>
      </c>
      <c r="H145" s="10">
        <v>3597.8737769999998</v>
      </c>
      <c r="I145" s="10">
        <v>32768</v>
      </c>
      <c r="J145" s="10">
        <v>12885504</v>
      </c>
      <c r="K145" s="14">
        <f t="shared" si="8"/>
        <v>2.1262230000002091</v>
      </c>
      <c r="L145" s="16">
        <f t="shared" si="9"/>
        <v>5.9061750000005805E-4</v>
      </c>
      <c r="M145">
        <f t="shared" si="10"/>
        <v>4</v>
      </c>
      <c r="N145" s="15">
        <f t="shared" si="11"/>
        <v>4.0241445474896063</v>
      </c>
      <c r="O145" s="15"/>
    </row>
    <row r="146" spans="1:17" x14ac:dyDescent="0.25">
      <c r="A146" s="9">
        <v>45674.958333333336</v>
      </c>
      <c r="B146" s="10">
        <v>1468.0630987323</v>
      </c>
      <c r="C146" s="10">
        <v>0.87444444444444402</v>
      </c>
      <c r="D146" s="24">
        <v>5.7471454701063536</v>
      </c>
      <c r="E146" s="24">
        <v>3.4232584635416601E-3</v>
      </c>
      <c r="F146" s="10">
        <v>0</v>
      </c>
      <c r="G146" s="10">
        <v>3148</v>
      </c>
      <c r="H146" s="10">
        <v>3597.8556779999999</v>
      </c>
      <c r="I146" s="10">
        <v>0</v>
      </c>
      <c r="J146" s="10">
        <v>12922368</v>
      </c>
      <c r="K146" s="14">
        <f t="shared" si="8"/>
        <v>2.144322000000102</v>
      </c>
      <c r="L146" s="16">
        <f t="shared" si="9"/>
        <v>5.956450000000283E-4</v>
      </c>
      <c r="M146" t="str">
        <f t="shared" si="10"/>
        <v/>
      </c>
      <c r="N146" s="15">
        <f t="shared" si="11"/>
        <v>4.0087357052096566</v>
      </c>
      <c r="O146" s="15"/>
    </row>
    <row r="147" spans="1:17" x14ac:dyDescent="0.25">
      <c r="A147" s="9">
        <v>45675</v>
      </c>
      <c r="B147" s="10">
        <v>1474.02559321739</v>
      </c>
      <c r="C147" s="10">
        <v>0.87972222222222196</v>
      </c>
      <c r="D147" s="24">
        <v>5.7776842758892153</v>
      </c>
      <c r="E147" s="24">
        <v>3.4482150607638836E-3</v>
      </c>
      <c r="F147" s="10">
        <v>9</v>
      </c>
      <c r="G147" s="10">
        <v>3158</v>
      </c>
      <c r="H147" s="10">
        <v>3597.8514620000001</v>
      </c>
      <c r="I147" s="10">
        <v>36864</v>
      </c>
      <c r="J147" s="10">
        <v>12979712</v>
      </c>
      <c r="K147" s="14">
        <f t="shared" si="8"/>
        <v>2.1485379999999168</v>
      </c>
      <c r="L147" s="16">
        <f t="shared" si="9"/>
        <v>5.9681611111108801E-4</v>
      </c>
      <c r="M147">
        <f t="shared" si="10"/>
        <v>4</v>
      </c>
      <c r="N147" s="15">
        <f t="shared" si="11"/>
        <v>4.0137745408486385</v>
      </c>
      <c r="O147" s="15"/>
    </row>
    <row r="148" spans="1:17" x14ac:dyDescent="0.25">
      <c r="A148" s="9">
        <v>45675.041666666664</v>
      </c>
      <c r="B148" s="10">
        <v>1469.12127312703</v>
      </c>
      <c r="C148" s="10">
        <v>0.87833333333333297</v>
      </c>
      <c r="D148" s="24">
        <v>5.7532742773223973</v>
      </c>
      <c r="E148" s="24">
        <v>3.4396701388888836E-3</v>
      </c>
      <c r="F148" s="10">
        <v>0</v>
      </c>
      <c r="G148" s="10">
        <v>3162</v>
      </c>
      <c r="H148" s="10">
        <v>3597.8476930000002</v>
      </c>
      <c r="I148" s="10">
        <v>0</v>
      </c>
      <c r="J148" s="10">
        <v>12984320</v>
      </c>
      <c r="K148" s="14">
        <f t="shared" si="8"/>
        <v>2.152306999999837</v>
      </c>
      <c r="L148" s="16">
        <f t="shared" si="9"/>
        <v>5.978630555555103E-4</v>
      </c>
      <c r="M148" t="str">
        <f t="shared" si="10"/>
        <v/>
      </c>
      <c r="N148" s="15">
        <f t="shared" si="11"/>
        <v>4.010120177103099</v>
      </c>
      <c r="O148" s="15"/>
    </row>
    <row r="149" spans="1:17" x14ac:dyDescent="0.25">
      <c r="A149" s="9">
        <v>45675.083333333336</v>
      </c>
      <c r="B149" s="10">
        <v>1474.0707966633099</v>
      </c>
      <c r="C149" s="10">
        <v>0.89305555555555505</v>
      </c>
      <c r="D149" s="24">
        <v>5.7240599073385905</v>
      </c>
      <c r="E149" s="24">
        <v>3.4678819444444371E-3</v>
      </c>
      <c r="F149" s="10">
        <v>12</v>
      </c>
      <c r="G149" s="10">
        <v>3203</v>
      </c>
      <c r="H149" s="10">
        <v>3597.8189649999999</v>
      </c>
      <c r="I149" s="10">
        <v>34816</v>
      </c>
      <c r="J149" s="10">
        <v>13056000</v>
      </c>
      <c r="K149" s="14">
        <f t="shared" si="8"/>
        <v>2.1810350000000653</v>
      </c>
      <c r="L149" s="16">
        <f t="shared" si="9"/>
        <v>6.0584305555557371E-4</v>
      </c>
      <c r="M149">
        <f t="shared" si="10"/>
        <v>2.8333333333333335</v>
      </c>
      <c r="N149" s="15">
        <f t="shared" si="11"/>
        <v>3.9806431470496411</v>
      </c>
      <c r="O149" s="15"/>
    </row>
    <row r="150" spans="1:17" x14ac:dyDescent="0.25">
      <c r="A150" s="9">
        <v>45675.125</v>
      </c>
      <c r="B150" s="10">
        <v>1467.4835548743899</v>
      </c>
      <c r="C150" s="10">
        <v>0.86694444444444396</v>
      </c>
      <c r="D150" s="24">
        <v>5.7516430432067587</v>
      </c>
      <c r="E150" s="24">
        <v>3.3978949652777768E-3</v>
      </c>
      <c r="F150" s="10">
        <v>0</v>
      </c>
      <c r="G150" s="10">
        <v>3121</v>
      </c>
      <c r="H150" s="10">
        <v>3597.8732300000001</v>
      </c>
      <c r="I150" s="10">
        <v>0</v>
      </c>
      <c r="J150" s="10">
        <v>12826624</v>
      </c>
      <c r="K150" s="14">
        <f t="shared" si="8"/>
        <v>2.1267699999998513</v>
      </c>
      <c r="L150" s="16">
        <f t="shared" si="9"/>
        <v>5.9076944444440315E-4</v>
      </c>
      <c r="M150" t="str">
        <f t="shared" si="10"/>
        <v/>
      </c>
      <c r="N150" s="15">
        <f t="shared" si="11"/>
        <v>4.0134572252483176</v>
      </c>
      <c r="O150" s="15"/>
    </row>
    <row r="151" spans="1:17" x14ac:dyDescent="0.25">
      <c r="A151" s="9">
        <v>45675.166666666664</v>
      </c>
      <c r="B151" s="10">
        <v>1487.4309422911101</v>
      </c>
      <c r="C151" s="10">
        <v>0.931111111111111</v>
      </c>
      <c r="D151" s="24">
        <v>15.294878497260475</v>
      </c>
      <c r="E151" s="24">
        <v>9.5743815104166029E-3</v>
      </c>
      <c r="F151" s="10">
        <v>41</v>
      </c>
      <c r="G151" s="10">
        <v>3311</v>
      </c>
      <c r="H151" s="10">
        <v>3597.7464500000001</v>
      </c>
      <c r="I151" s="10">
        <v>167936</v>
      </c>
      <c r="J151" s="10">
        <v>35974144</v>
      </c>
      <c r="K151" s="14">
        <f t="shared" si="8"/>
        <v>2.2535499999999047</v>
      </c>
      <c r="L151" s="16">
        <f t="shared" si="9"/>
        <v>6.2598611111108467E-4</v>
      </c>
      <c r="M151">
        <f t="shared" si="10"/>
        <v>4</v>
      </c>
      <c r="N151" s="15">
        <f t="shared" si="11"/>
        <v>10.61038961038961</v>
      </c>
      <c r="O151" s="15"/>
    </row>
    <row r="152" spans="1:17" x14ac:dyDescent="0.25">
      <c r="A152" s="9">
        <v>45675.208333333336</v>
      </c>
      <c r="B152" s="10">
        <v>1804.10237366664</v>
      </c>
      <c r="C152" s="10">
        <v>6.2347222222222198</v>
      </c>
      <c r="D152" s="24">
        <v>200.37785638658141</v>
      </c>
      <c r="E152" s="24">
        <v>0.69247748480902771</v>
      </c>
      <c r="F152" s="10">
        <v>3913</v>
      </c>
      <c r="G152" s="10">
        <v>18532</v>
      </c>
      <c r="H152" s="10">
        <v>3587.5589100000002</v>
      </c>
      <c r="I152" s="10">
        <v>16027648</v>
      </c>
      <c r="J152" s="10">
        <v>2597987328</v>
      </c>
      <c r="K152" s="14">
        <f t="shared" si="8"/>
        <v>12.441089999999804</v>
      </c>
      <c r="L152" s="16">
        <f t="shared" si="9"/>
        <v>3.455858333333279E-3</v>
      </c>
      <c r="M152">
        <f t="shared" si="10"/>
        <v>4</v>
      </c>
      <c r="N152" s="15">
        <f t="shared" si="11"/>
        <v>136.9035721994388</v>
      </c>
      <c r="O152" s="15"/>
    </row>
    <row r="153" spans="1:17" x14ac:dyDescent="0.25">
      <c r="A153" s="9">
        <v>45675.25</v>
      </c>
      <c r="B153" s="10">
        <v>1823.1011570414601</v>
      </c>
      <c r="C153" s="10">
        <v>8.2205555555555492</v>
      </c>
      <c r="D153" s="24">
        <v>208.58976091702652</v>
      </c>
      <c r="E153" s="24">
        <v>0.94055324978298571</v>
      </c>
      <c r="F153" s="10">
        <v>5296</v>
      </c>
      <c r="G153" s="10">
        <v>24298</v>
      </c>
      <c r="H153" s="10">
        <v>3583.7672199999902</v>
      </c>
      <c r="I153" s="10">
        <v>21692416</v>
      </c>
      <c r="J153" s="10">
        <v>3528777216</v>
      </c>
      <c r="K153" s="14">
        <f t="shared" si="8"/>
        <v>16.232780000009825</v>
      </c>
      <c r="L153" s="16">
        <f t="shared" si="9"/>
        <v>4.5091055555582845E-3</v>
      </c>
      <c r="M153">
        <f>IFERROR(I153/F153/1024,"")</f>
        <v>4</v>
      </c>
      <c r="N153" s="15">
        <f t="shared" si="11"/>
        <v>141.82531484072763</v>
      </c>
      <c r="O153" s="15"/>
      <c r="P153" s="15"/>
      <c r="Q153" s="15"/>
    </row>
    <row r="154" spans="1:17" x14ac:dyDescent="0.25">
      <c r="A154" s="9">
        <v>45675.291666666664</v>
      </c>
      <c r="B154" s="10">
        <v>1734.69462508742</v>
      </c>
      <c r="C154" s="10">
        <v>2.82833333333333</v>
      </c>
      <c r="D154" s="24">
        <v>154.40491640666008</v>
      </c>
      <c r="E154" s="24">
        <v>0.25174953884548568</v>
      </c>
      <c r="F154" s="10">
        <v>1408</v>
      </c>
      <c r="G154" s="10">
        <v>8774</v>
      </c>
      <c r="H154" s="10">
        <v>3594.1303790000002</v>
      </c>
      <c r="I154" s="10">
        <v>5767168</v>
      </c>
      <c r="J154" s="10">
        <v>944555520</v>
      </c>
      <c r="K154" s="14">
        <f t="shared" si="8"/>
        <v>5.8696209999998246</v>
      </c>
      <c r="L154" s="16">
        <f t="shared" si="9"/>
        <v>1.6304502777777291E-3</v>
      </c>
      <c r="M154">
        <f t="shared" si="10"/>
        <v>4</v>
      </c>
      <c r="N154" s="15">
        <f t="shared" si="11"/>
        <v>105.13078413494415</v>
      </c>
      <c r="O154" s="15"/>
    </row>
    <row r="155" spans="1:17" x14ac:dyDescent="0.25">
      <c r="A155" s="9">
        <v>45675.333333333336</v>
      </c>
      <c r="B155" s="10">
        <v>1476.0706419926601</v>
      </c>
      <c r="C155" s="10">
        <v>0.87722222222222201</v>
      </c>
      <c r="D155" s="24">
        <v>5.7882670904959301</v>
      </c>
      <c r="E155" s="24">
        <v>3.43994140625E-3</v>
      </c>
      <c r="F155" s="10">
        <v>8</v>
      </c>
      <c r="G155" s="10">
        <v>3150</v>
      </c>
      <c r="H155" s="10">
        <v>3597.8605360000001</v>
      </c>
      <c r="I155" s="10">
        <v>32768</v>
      </c>
      <c r="J155" s="10">
        <v>12952576</v>
      </c>
      <c r="K155" s="14">
        <f t="shared" si="8"/>
        <v>2.1394639999998617</v>
      </c>
      <c r="L155" s="16">
        <f t="shared" si="9"/>
        <v>5.9429555555551717E-4</v>
      </c>
      <c r="M155">
        <f t="shared" si="10"/>
        <v>4</v>
      </c>
      <c r="N155" s="15">
        <f t="shared" si="11"/>
        <v>4.0155555555555553</v>
      </c>
      <c r="O155" s="15"/>
    </row>
    <row r="156" spans="1:17" x14ac:dyDescent="0.25">
      <c r="A156" s="9">
        <v>45675.375</v>
      </c>
      <c r="B156" s="10">
        <v>1468.2292162148899</v>
      </c>
      <c r="C156" s="10">
        <v>0.87027777777777704</v>
      </c>
      <c r="D156" s="24">
        <v>5.7620429035274885</v>
      </c>
      <c r="E156" s="24">
        <v>3.4153917100694371E-3</v>
      </c>
      <c r="F156" s="10">
        <v>0</v>
      </c>
      <c r="G156" s="10">
        <v>3133</v>
      </c>
      <c r="H156" s="10">
        <v>3597.866137</v>
      </c>
      <c r="I156" s="10">
        <v>0</v>
      </c>
      <c r="J156" s="10">
        <v>12892672</v>
      </c>
      <c r="K156" s="14">
        <f t="shared" si="8"/>
        <v>2.1338630000000194</v>
      </c>
      <c r="L156" s="16">
        <f t="shared" si="9"/>
        <v>5.9273972222222756E-4</v>
      </c>
      <c r="M156" t="str">
        <f t="shared" si="10"/>
        <v/>
      </c>
      <c r="N156" s="15">
        <f t="shared" si="11"/>
        <v>4.0186721991701244</v>
      </c>
      <c r="O156" s="15"/>
    </row>
    <row r="157" spans="1:17" x14ac:dyDescent="0.25">
      <c r="A157" s="9">
        <v>45675.416666666664</v>
      </c>
      <c r="B157" s="10">
        <v>1474.27885510695</v>
      </c>
      <c r="C157" s="10">
        <v>0.868611111111111</v>
      </c>
      <c r="D157" s="24">
        <v>5.8318779475548936</v>
      </c>
      <c r="E157" s="24">
        <v>3.4360080295138835E-3</v>
      </c>
      <c r="F157" s="10">
        <v>8</v>
      </c>
      <c r="G157" s="10">
        <v>3119</v>
      </c>
      <c r="H157" s="10">
        <v>3597.8789629999901</v>
      </c>
      <c r="I157" s="10">
        <v>32768</v>
      </c>
      <c r="J157" s="10">
        <v>12937728</v>
      </c>
      <c r="K157" s="14">
        <f t="shared" si="8"/>
        <v>2.1210370000098919</v>
      </c>
      <c r="L157" s="16">
        <f t="shared" si="9"/>
        <v>5.8917694444719218E-4</v>
      </c>
      <c r="M157">
        <f t="shared" si="10"/>
        <v>4</v>
      </c>
      <c r="N157" s="15">
        <f t="shared" si="11"/>
        <v>4.0508175697338888</v>
      </c>
      <c r="O157" s="15"/>
    </row>
    <row r="158" spans="1:17" x14ac:dyDescent="0.25">
      <c r="A158" s="9">
        <v>45675.458333333336</v>
      </c>
      <c r="B158" s="10">
        <v>1467.7110629253</v>
      </c>
      <c r="C158" s="10">
        <v>0.86583333333333301</v>
      </c>
      <c r="D158" s="24">
        <v>5.7642853296000673</v>
      </c>
      <c r="E158" s="24">
        <v>3.4004720052083302E-3</v>
      </c>
      <c r="F158" s="10">
        <v>0</v>
      </c>
      <c r="G158" s="10">
        <v>3117</v>
      </c>
      <c r="H158" s="10">
        <v>3597.8762849999998</v>
      </c>
      <c r="I158" s="10">
        <v>0</v>
      </c>
      <c r="J158" s="10">
        <v>12836352</v>
      </c>
      <c r="K158" s="14">
        <f t="shared" si="8"/>
        <v>2.1237150000001748</v>
      </c>
      <c r="L158" s="16">
        <f t="shared" si="9"/>
        <v>5.8992083333338186E-4</v>
      </c>
      <c r="M158" t="str">
        <f t="shared" si="10"/>
        <v/>
      </c>
      <c r="N158" s="15">
        <f t="shared" si="11"/>
        <v>4.021655437921078</v>
      </c>
      <c r="O158" s="15"/>
    </row>
    <row r="159" spans="1:17" x14ac:dyDescent="0.25">
      <c r="A159" s="9">
        <v>45675.5</v>
      </c>
      <c r="B159" s="10">
        <v>1474.6152576028001</v>
      </c>
      <c r="C159" s="10">
        <v>0.89555555555555499</v>
      </c>
      <c r="D159" s="24">
        <v>5.7407858415218547</v>
      </c>
      <c r="E159" s="24">
        <v>3.4864637586805533E-3</v>
      </c>
      <c r="F159" s="10">
        <v>8</v>
      </c>
      <c r="G159" s="10">
        <v>3216</v>
      </c>
      <c r="H159" s="10">
        <v>3597.8136669999999</v>
      </c>
      <c r="I159" s="10">
        <v>32768</v>
      </c>
      <c r="J159" s="10">
        <v>13128192</v>
      </c>
      <c r="K159" s="14">
        <f t="shared" si="8"/>
        <v>2.1863330000001042</v>
      </c>
      <c r="L159" s="16">
        <f t="shared" si="9"/>
        <v>6.0731472222225115E-4</v>
      </c>
      <c r="M159">
        <f t="shared" si="10"/>
        <v>4</v>
      </c>
      <c r="N159" s="15">
        <f t="shared" si="11"/>
        <v>3.986473880597015</v>
      </c>
      <c r="O159" s="15"/>
    </row>
    <row r="160" spans="1:17" x14ac:dyDescent="0.25">
      <c r="A160" s="9">
        <v>45675.541666666664</v>
      </c>
      <c r="B160" s="10">
        <v>1467.28410624499</v>
      </c>
      <c r="C160" s="10">
        <v>0.87944444444444403</v>
      </c>
      <c r="D160" s="24">
        <v>5.7315785400195125</v>
      </c>
      <c r="E160" s="24">
        <v>3.4353298611111069E-3</v>
      </c>
      <c r="F160" s="10">
        <v>0</v>
      </c>
      <c r="G160" s="10">
        <v>3166</v>
      </c>
      <c r="H160" s="10">
        <v>3597.8422719999999</v>
      </c>
      <c r="I160" s="10">
        <v>0</v>
      </c>
      <c r="J160" s="10">
        <v>12967936</v>
      </c>
      <c r="K160" s="14">
        <f t="shared" si="8"/>
        <v>2.1577280000001338</v>
      </c>
      <c r="L160" s="16">
        <f t="shared" si="9"/>
        <v>5.9936888888892609E-4</v>
      </c>
      <c r="M160" t="str">
        <f t="shared" si="10"/>
        <v/>
      </c>
      <c r="N160" s="15">
        <f t="shared" si="11"/>
        <v>4</v>
      </c>
      <c r="O160" s="15"/>
    </row>
    <row r="161" spans="1:15" x14ac:dyDescent="0.25">
      <c r="A161" s="9">
        <v>45675.583333333336</v>
      </c>
      <c r="B161" s="10">
        <v>1473.8682106577201</v>
      </c>
      <c r="C161" s="10">
        <v>0.88861111111111102</v>
      </c>
      <c r="D161" s="24">
        <v>5.7827187138187695</v>
      </c>
      <c r="E161" s="24">
        <v>3.4864637586805533E-3</v>
      </c>
      <c r="F161" s="10">
        <v>8</v>
      </c>
      <c r="G161" s="10">
        <v>3191</v>
      </c>
      <c r="H161" s="10">
        <v>3597.8295210000001</v>
      </c>
      <c r="I161" s="10">
        <v>32768</v>
      </c>
      <c r="J161" s="10">
        <v>13128192</v>
      </c>
      <c r="K161" s="14">
        <f t="shared" si="8"/>
        <v>2.1704789999998866</v>
      </c>
      <c r="L161" s="16">
        <f t="shared" si="9"/>
        <v>6.0291083333330179E-4</v>
      </c>
      <c r="M161">
        <f t="shared" si="10"/>
        <v>4</v>
      </c>
      <c r="N161" s="15">
        <f t="shared" si="11"/>
        <v>4.0177060482607336</v>
      </c>
      <c r="O161" s="15"/>
    </row>
    <row r="162" spans="1:15" x14ac:dyDescent="0.25">
      <c r="A162" s="9">
        <v>45675.625</v>
      </c>
      <c r="B162" s="10">
        <v>1467.0930598940299</v>
      </c>
      <c r="C162" s="10">
        <v>0.85750000000000004</v>
      </c>
      <c r="D162" s="24">
        <v>5.7941833021564486</v>
      </c>
      <c r="E162" s="24">
        <v>3.3866373697916605E-3</v>
      </c>
      <c r="F162" s="10">
        <v>0</v>
      </c>
      <c r="G162" s="10">
        <v>3087</v>
      </c>
      <c r="H162" s="10">
        <v>3597.8958389999998</v>
      </c>
      <c r="I162" s="10">
        <v>0</v>
      </c>
      <c r="J162" s="10">
        <v>12784128</v>
      </c>
      <c r="K162" s="14">
        <f t="shared" si="8"/>
        <v>2.1041610000002038</v>
      </c>
      <c r="L162" s="16">
        <f t="shared" si="9"/>
        <v>5.8448916666672328E-4</v>
      </c>
      <c r="M162" t="str">
        <f t="shared" si="10"/>
        <v/>
      </c>
      <c r="N162" s="15">
        <f t="shared" si="11"/>
        <v>4.0442176870748296</v>
      </c>
      <c r="O162" s="15"/>
    </row>
    <row r="163" spans="1:15" x14ac:dyDescent="0.25">
      <c r="A163" s="9">
        <v>45675.666666666664</v>
      </c>
      <c r="B163" s="10">
        <v>1474.39734525687</v>
      </c>
      <c r="C163" s="10">
        <v>0.89083333333333303</v>
      </c>
      <c r="D163" s="24">
        <v>5.7591401457878018</v>
      </c>
      <c r="E163" s="24">
        <v>3.4796820746527766E-3</v>
      </c>
      <c r="F163" s="10">
        <v>8</v>
      </c>
      <c r="G163" s="10">
        <v>3199</v>
      </c>
      <c r="H163" s="10">
        <v>3597.8248739999899</v>
      </c>
      <c r="I163" s="10">
        <v>32768</v>
      </c>
      <c r="J163" s="10">
        <v>13102592</v>
      </c>
      <c r="K163" s="14">
        <f t="shared" si="8"/>
        <v>2.1751260000100956</v>
      </c>
      <c r="L163" s="16">
        <f t="shared" si="9"/>
        <v>6.04201666669471E-4</v>
      </c>
      <c r="M163">
        <f t="shared" si="10"/>
        <v>4</v>
      </c>
      <c r="N163" s="15">
        <f t="shared" si="11"/>
        <v>3.9998437011566113</v>
      </c>
      <c r="O163" s="15"/>
    </row>
    <row r="164" spans="1:15" x14ac:dyDescent="0.25">
      <c r="A164" s="9">
        <v>45675.708333333336</v>
      </c>
      <c r="B164" s="10">
        <v>1468.6312578772599</v>
      </c>
      <c r="C164" s="10">
        <v>0.88166666666666604</v>
      </c>
      <c r="D164" s="24">
        <v>5.7384223683309079</v>
      </c>
      <c r="E164" s="24">
        <v>3.4449598524305533E-3</v>
      </c>
      <c r="F164" s="10">
        <v>0</v>
      </c>
      <c r="G164" s="10">
        <v>3174</v>
      </c>
      <c r="H164" s="10">
        <v>3597.83880399999</v>
      </c>
      <c r="I164" s="10">
        <v>0</v>
      </c>
      <c r="J164" s="10">
        <v>13004288</v>
      </c>
      <c r="K164" s="14">
        <f t="shared" si="8"/>
        <v>2.1611960000100225</v>
      </c>
      <c r="L164" s="16">
        <f t="shared" si="9"/>
        <v>6.0033222222500627E-4</v>
      </c>
      <c r="M164" t="str">
        <f t="shared" si="10"/>
        <v/>
      </c>
      <c r="N164" s="15">
        <f t="shared" si="11"/>
        <v>4.0011027095148082</v>
      </c>
      <c r="O164" s="15"/>
    </row>
    <row r="165" spans="1:15" x14ac:dyDescent="0.25">
      <c r="A165" s="9">
        <v>45675.75</v>
      </c>
      <c r="B165" s="10">
        <v>1474.5641151551399</v>
      </c>
      <c r="C165" s="10">
        <v>0.88749999999999996</v>
      </c>
      <c r="D165" s="24">
        <v>5.7473963212962245</v>
      </c>
      <c r="E165" s="24">
        <v>3.4592013888888836E-3</v>
      </c>
      <c r="F165" s="10">
        <v>8</v>
      </c>
      <c r="G165" s="10">
        <v>3187</v>
      </c>
      <c r="H165" s="10">
        <v>3597.8332579999901</v>
      </c>
      <c r="I165" s="10">
        <v>32768</v>
      </c>
      <c r="J165" s="10">
        <v>13025280</v>
      </c>
      <c r="K165" s="14">
        <f t="shared" si="8"/>
        <v>2.16674200000989</v>
      </c>
      <c r="L165" s="16">
        <f t="shared" si="9"/>
        <v>6.0187277778052503E-4</v>
      </c>
      <c r="M165">
        <f t="shared" si="10"/>
        <v>4</v>
      </c>
      <c r="N165" s="15">
        <f t="shared" si="11"/>
        <v>3.9912143081267648</v>
      </c>
      <c r="O165" s="15"/>
    </row>
    <row r="166" spans="1:15" x14ac:dyDescent="0.25">
      <c r="A166" s="9">
        <v>45675.791666666664</v>
      </c>
      <c r="B166" s="10">
        <v>1468.42947835426</v>
      </c>
      <c r="C166" s="10">
        <v>0.85916666666666597</v>
      </c>
      <c r="D166" s="24">
        <v>5.760856951208801</v>
      </c>
      <c r="E166" s="24">
        <v>3.3706325954861067E-3</v>
      </c>
      <c r="F166" s="10">
        <v>0</v>
      </c>
      <c r="G166" s="10">
        <v>3093</v>
      </c>
      <c r="H166" s="10">
        <v>3597.8936680000002</v>
      </c>
      <c r="I166" s="10">
        <v>0</v>
      </c>
      <c r="J166" s="10">
        <v>12723712</v>
      </c>
      <c r="K166" s="14">
        <f t="shared" si="8"/>
        <v>2.1063319999998384</v>
      </c>
      <c r="L166" s="16">
        <f t="shared" si="9"/>
        <v>5.8509222222217735E-4</v>
      </c>
      <c r="M166" t="str">
        <f t="shared" si="10"/>
        <v/>
      </c>
      <c r="N166" s="15">
        <f t="shared" si="11"/>
        <v>4.0172971225347558</v>
      </c>
      <c r="O166" s="15"/>
    </row>
    <row r="167" spans="1:15" x14ac:dyDescent="0.25">
      <c r="A167" s="9">
        <v>45675.833333333336</v>
      </c>
      <c r="B167" s="10">
        <v>1474.2305057173501</v>
      </c>
      <c r="C167" s="10">
        <v>0.894166666666666</v>
      </c>
      <c r="D167" s="24">
        <v>5.746413704733305</v>
      </c>
      <c r="E167" s="24">
        <v>3.4853786892361069E-3</v>
      </c>
      <c r="F167" s="10">
        <v>12</v>
      </c>
      <c r="G167" s="10">
        <v>3207</v>
      </c>
      <c r="H167" s="10">
        <v>3597.8164879999999</v>
      </c>
      <c r="I167" s="10">
        <v>34816</v>
      </c>
      <c r="J167" s="10">
        <v>13122048</v>
      </c>
      <c r="K167" s="14">
        <f t="shared" si="8"/>
        <v>2.1835120000000643</v>
      </c>
      <c r="L167" s="16">
        <f t="shared" si="9"/>
        <v>6.0653111111112898E-4</v>
      </c>
      <c r="M167">
        <f t="shared" si="10"/>
        <v>2.8333333333333335</v>
      </c>
      <c r="N167" s="15">
        <f t="shared" si="11"/>
        <v>3.9957904583723107</v>
      </c>
      <c r="O167" s="15"/>
    </row>
    <row r="168" spans="1:15" x14ac:dyDescent="0.25">
      <c r="A168" s="9">
        <v>45675.875</v>
      </c>
      <c r="B168" s="10">
        <v>1467.73928444136</v>
      </c>
      <c r="C168" s="10">
        <v>0.88305555555555504</v>
      </c>
      <c r="D168" s="24">
        <v>5.7229864004423145</v>
      </c>
      <c r="E168" s="24">
        <v>3.4431966145833303E-3</v>
      </c>
      <c r="F168" s="10">
        <v>0</v>
      </c>
      <c r="G168" s="10">
        <v>3179</v>
      </c>
      <c r="H168" s="10">
        <v>3597.8340840000001</v>
      </c>
      <c r="I168" s="10">
        <v>0</v>
      </c>
      <c r="J168" s="10">
        <v>12997632</v>
      </c>
      <c r="K168" s="14">
        <f t="shared" si="8"/>
        <v>2.1659159999999247</v>
      </c>
      <c r="L168" s="16">
        <f t="shared" si="9"/>
        <v>6.0164333333331246E-4</v>
      </c>
      <c r="M168" t="str">
        <f t="shared" si="10"/>
        <v/>
      </c>
      <c r="N168" s="15">
        <f t="shared" si="11"/>
        <v>3.9927650204466811</v>
      </c>
      <c r="O168" s="15"/>
    </row>
    <row r="169" spans="1:15" x14ac:dyDescent="0.25">
      <c r="A169" s="9">
        <v>45675.916666666664</v>
      </c>
      <c r="B169" s="10">
        <v>1476.18347784914</v>
      </c>
      <c r="C169" s="10">
        <v>0.87888888888888805</v>
      </c>
      <c r="D169" s="24">
        <v>5.7934511708227729</v>
      </c>
      <c r="E169" s="24">
        <v>3.44930013020833E-3</v>
      </c>
      <c r="F169" s="10">
        <v>8</v>
      </c>
      <c r="G169" s="10">
        <v>3156</v>
      </c>
      <c r="H169" s="10">
        <v>3597.8566350000001</v>
      </c>
      <c r="I169" s="10">
        <v>32768</v>
      </c>
      <c r="J169" s="10">
        <v>12987904</v>
      </c>
      <c r="K169" s="14">
        <f t="shared" si="8"/>
        <v>2.1433649999999034</v>
      </c>
      <c r="L169" s="16">
        <f t="shared" si="9"/>
        <v>5.9537916666663985E-4</v>
      </c>
      <c r="M169">
        <f t="shared" si="10"/>
        <v>4</v>
      </c>
      <c r="N169" s="15">
        <f t="shared" si="11"/>
        <v>4.0188529784537392</v>
      </c>
      <c r="O169" s="15"/>
    </row>
    <row r="170" spans="1:15" x14ac:dyDescent="0.25">
      <c r="A170" s="9">
        <v>45675.958333333336</v>
      </c>
      <c r="B170" s="10">
        <v>1468.7638615777901</v>
      </c>
      <c r="C170" s="10">
        <v>0.86</v>
      </c>
      <c r="D170" s="24">
        <v>5.7961964127729608</v>
      </c>
      <c r="E170" s="24">
        <v>3.3938259548611069E-3</v>
      </c>
      <c r="F170" s="10">
        <v>0</v>
      </c>
      <c r="G170" s="10">
        <v>3096</v>
      </c>
      <c r="H170" s="10">
        <v>3597.8921049999999</v>
      </c>
      <c r="I170" s="10">
        <v>0</v>
      </c>
      <c r="J170" s="10">
        <v>12811264</v>
      </c>
      <c r="K170" s="14">
        <f t="shared" si="8"/>
        <v>2.1078950000000987</v>
      </c>
      <c r="L170" s="16">
        <f t="shared" si="9"/>
        <v>5.8552638888891625E-4</v>
      </c>
      <c r="M170" t="str">
        <f t="shared" si="10"/>
        <v/>
      </c>
      <c r="N170" s="15">
        <f t="shared" si="11"/>
        <v>4.0410206718346258</v>
      </c>
      <c r="O170" s="15"/>
    </row>
    <row r="171" spans="1:15" x14ac:dyDescent="0.25">
      <c r="A171" s="9">
        <v>45676</v>
      </c>
      <c r="B171" s="10">
        <v>1474.9896501871001</v>
      </c>
      <c r="C171" s="10">
        <v>0.905555555555555</v>
      </c>
      <c r="D171" s="24">
        <v>5.7256678315368559</v>
      </c>
      <c r="E171" s="24">
        <v>3.5152180989583303E-3</v>
      </c>
      <c r="F171" s="10">
        <v>8</v>
      </c>
      <c r="G171" s="10">
        <v>3252</v>
      </c>
      <c r="H171" s="10">
        <v>3597.7898149999901</v>
      </c>
      <c r="I171" s="10">
        <v>32768</v>
      </c>
      <c r="J171" s="10">
        <v>13236736</v>
      </c>
      <c r="K171" s="14">
        <f t="shared" si="8"/>
        <v>2.2101850000099148</v>
      </c>
      <c r="L171" s="16">
        <f t="shared" si="9"/>
        <v>6.1394027778053186E-4</v>
      </c>
      <c r="M171">
        <f t="shared" si="10"/>
        <v>4</v>
      </c>
      <c r="N171" s="15">
        <f t="shared" si="11"/>
        <v>3.9749384993849937</v>
      </c>
      <c r="O171" s="15"/>
    </row>
    <row r="172" spans="1:15" x14ac:dyDescent="0.25">
      <c r="A172" s="9">
        <v>45676.041666666664</v>
      </c>
      <c r="B172" s="10">
        <v>1469.17606866041</v>
      </c>
      <c r="C172" s="10">
        <v>0.87250000000000005</v>
      </c>
      <c r="D172" s="24">
        <v>5.7590672860176184</v>
      </c>
      <c r="E172" s="24">
        <v>3.4201388888888836E-3</v>
      </c>
      <c r="F172" s="10">
        <v>0</v>
      </c>
      <c r="G172" s="10">
        <v>3141</v>
      </c>
      <c r="H172" s="10">
        <v>3597.86206699999</v>
      </c>
      <c r="I172" s="10">
        <v>0</v>
      </c>
      <c r="J172" s="10">
        <v>12910592</v>
      </c>
      <c r="K172" s="14">
        <f t="shared" si="8"/>
        <v>2.1379330000099799</v>
      </c>
      <c r="L172" s="16">
        <f t="shared" si="9"/>
        <v>5.9387027778055E-4</v>
      </c>
      <c r="M172" t="str">
        <f t="shared" si="10"/>
        <v/>
      </c>
      <c r="N172" s="15">
        <f t="shared" si="11"/>
        <v>4.0140082776185926</v>
      </c>
      <c r="O172" s="15"/>
    </row>
    <row r="173" spans="1:15" x14ac:dyDescent="0.25">
      <c r="A173" s="9">
        <v>45676.083333333336</v>
      </c>
      <c r="B173" s="10">
        <v>1468.23557024</v>
      </c>
      <c r="C173" s="10">
        <v>0.91749999999999998</v>
      </c>
      <c r="D173" s="24">
        <v>8.0991727311561394</v>
      </c>
      <c r="E173" s="24">
        <v>5.0611707899305535E-3</v>
      </c>
      <c r="F173" s="10">
        <v>16</v>
      </c>
      <c r="G173" s="10">
        <v>3287</v>
      </c>
      <c r="H173" s="10">
        <v>3597.7503609999899</v>
      </c>
      <c r="I173" s="10">
        <v>65536</v>
      </c>
      <c r="J173" s="10">
        <v>19039744</v>
      </c>
      <c r="K173" s="14">
        <f t="shared" si="8"/>
        <v>2.2496390000101201</v>
      </c>
      <c r="L173" s="16">
        <f t="shared" si="9"/>
        <v>6.248997222250333E-4</v>
      </c>
      <c r="M173">
        <f t="shared" si="10"/>
        <v>4</v>
      </c>
      <c r="N173" s="15">
        <f t="shared" si="11"/>
        <v>5.6566778217219351</v>
      </c>
      <c r="O173" s="15"/>
    </row>
    <row r="174" spans="1:15" x14ac:dyDescent="0.25">
      <c r="A174" s="9">
        <v>45676.125</v>
      </c>
      <c r="B174" s="10">
        <v>1470.950741436</v>
      </c>
      <c r="C174" s="10">
        <v>0.86027777777777703</v>
      </c>
      <c r="D174" s="24">
        <v>5.8331009987926956</v>
      </c>
      <c r="E174" s="24">
        <v>3.4114583333333301E-3</v>
      </c>
      <c r="F174" s="10">
        <v>0</v>
      </c>
      <c r="G174" s="10">
        <v>3097</v>
      </c>
      <c r="H174" s="10">
        <v>3597.8945589999998</v>
      </c>
      <c r="I174" s="10">
        <v>0</v>
      </c>
      <c r="J174" s="10">
        <v>12877824</v>
      </c>
      <c r="K174" s="14">
        <f t="shared" si="8"/>
        <v>2.1054410000001553</v>
      </c>
      <c r="L174" s="16">
        <f t="shared" si="9"/>
        <v>5.8484472222226534E-4</v>
      </c>
      <c r="M174" t="str">
        <f t="shared" si="10"/>
        <v/>
      </c>
      <c r="N174" s="15">
        <f t="shared" si="11"/>
        <v>4.060703907006781</v>
      </c>
      <c r="O174" s="15"/>
    </row>
    <row r="175" spans="1:15" x14ac:dyDescent="0.25">
      <c r="A175" s="9">
        <v>45676.166666666664</v>
      </c>
      <c r="B175" s="10">
        <v>1474.48951843445</v>
      </c>
      <c r="C175" s="10">
        <v>0.88111111111111096</v>
      </c>
      <c r="D175" s="24">
        <v>5.7946788743595699</v>
      </c>
      <c r="E175" s="24">
        <v>3.4627278645833304E-3</v>
      </c>
      <c r="F175" s="10">
        <v>8</v>
      </c>
      <c r="G175" s="10">
        <v>3164</v>
      </c>
      <c r="H175" s="10">
        <v>3597.848747</v>
      </c>
      <c r="I175" s="10">
        <v>32768</v>
      </c>
      <c r="J175" s="10">
        <v>13038592</v>
      </c>
      <c r="K175" s="14">
        <f t="shared" si="8"/>
        <v>2.151252999999997</v>
      </c>
      <c r="L175" s="16">
        <f t="shared" si="9"/>
        <v>5.9757027777777698E-4</v>
      </c>
      <c r="M175">
        <f t="shared" si="10"/>
        <v>4</v>
      </c>
      <c r="N175" s="15">
        <f t="shared" si="11"/>
        <v>4.0243362831858409</v>
      </c>
      <c r="O175" s="15"/>
    </row>
    <row r="176" spans="1:15" x14ac:dyDescent="0.25">
      <c r="A176" s="9">
        <v>45676.208333333336</v>
      </c>
      <c r="B176" s="10">
        <v>1468.64240635697</v>
      </c>
      <c r="C176" s="10">
        <v>0.88333333333333297</v>
      </c>
      <c r="D176" s="24">
        <v>5.7459046583222291</v>
      </c>
      <c r="E176" s="24">
        <v>3.4559461805555533E-3</v>
      </c>
      <c r="F176" s="10">
        <v>0</v>
      </c>
      <c r="G176" s="10">
        <v>3180</v>
      </c>
      <c r="H176" s="10">
        <v>3597.8347349999999</v>
      </c>
      <c r="I176" s="10">
        <v>0</v>
      </c>
      <c r="J176" s="10">
        <v>13045760</v>
      </c>
      <c r="K176" s="14">
        <f t="shared" si="8"/>
        <v>2.1652650000000904</v>
      </c>
      <c r="L176" s="16">
        <f t="shared" si="9"/>
        <v>6.0146250000002509E-4</v>
      </c>
      <c r="M176" t="str">
        <f t="shared" si="10"/>
        <v/>
      </c>
      <c r="N176" s="15">
        <f t="shared" si="11"/>
        <v>4.0062893081761004</v>
      </c>
      <c r="O176" s="15"/>
    </row>
    <row r="177" spans="1:15" x14ac:dyDescent="0.25">
      <c r="A177" s="9">
        <v>45676.25</v>
      </c>
      <c r="B177" s="10">
        <v>1470.8064789682201</v>
      </c>
      <c r="C177" s="10">
        <v>0.92500000000000004</v>
      </c>
      <c r="D177" s="24">
        <v>9.3118036995605564</v>
      </c>
      <c r="E177" s="24">
        <v>5.8562554253472135E-3</v>
      </c>
      <c r="F177" s="10">
        <v>16</v>
      </c>
      <c r="G177" s="10">
        <v>3314</v>
      </c>
      <c r="H177" s="10">
        <v>3597.73593599999</v>
      </c>
      <c r="I177" s="10">
        <v>65536</v>
      </c>
      <c r="J177" s="10">
        <v>22041088</v>
      </c>
      <c r="K177" s="14">
        <f t="shared" si="8"/>
        <v>2.2640640000099665</v>
      </c>
      <c r="L177" s="16">
        <f t="shared" si="9"/>
        <v>6.2890666666943519E-4</v>
      </c>
      <c r="M177">
        <f t="shared" si="10"/>
        <v>4</v>
      </c>
      <c r="N177" s="15">
        <f t="shared" si="11"/>
        <v>6.4950211225105612</v>
      </c>
      <c r="O177" s="15"/>
    </row>
    <row r="178" spans="1:15" x14ac:dyDescent="0.25">
      <c r="A178" s="9">
        <v>45676.291666666664</v>
      </c>
      <c r="B178" s="10">
        <v>1468.93758657015</v>
      </c>
      <c r="C178" s="10">
        <v>0.94444444444444398</v>
      </c>
      <c r="D178" s="24">
        <v>6.5867185009018518</v>
      </c>
      <c r="E178" s="24">
        <v>4.2348904079861065E-3</v>
      </c>
      <c r="F178" s="10">
        <v>8</v>
      </c>
      <c r="G178" s="10">
        <v>3392</v>
      </c>
      <c r="H178" s="10">
        <v>3597.6854020000001</v>
      </c>
      <c r="I178" s="10">
        <v>32768</v>
      </c>
      <c r="J178" s="10">
        <v>15953408</v>
      </c>
      <c r="K178" s="14">
        <f t="shared" si="8"/>
        <v>2.3145979999999327</v>
      </c>
      <c r="L178" s="16">
        <f t="shared" si="9"/>
        <v>6.4294388888887016E-4</v>
      </c>
      <c r="M178">
        <f t="shared" si="10"/>
        <v>4</v>
      </c>
      <c r="N178" s="15">
        <f t="shared" si="11"/>
        <v>4.593012971698113</v>
      </c>
      <c r="O178" s="15"/>
    </row>
    <row r="179" spans="1:15" x14ac:dyDescent="0.25">
      <c r="A179" s="9">
        <v>45676.333333333336</v>
      </c>
      <c r="B179" s="10">
        <v>1475.3922651416799</v>
      </c>
      <c r="C179" s="10">
        <v>0.87944444444444403</v>
      </c>
      <c r="D179" s="24">
        <v>5.7778138936647316</v>
      </c>
      <c r="E179" s="24">
        <v>3.4440104166666603E-3</v>
      </c>
      <c r="F179" s="10">
        <v>8</v>
      </c>
      <c r="G179" s="10">
        <v>3158</v>
      </c>
      <c r="H179" s="10">
        <v>3597.8541299999902</v>
      </c>
      <c r="I179" s="10">
        <v>32768</v>
      </c>
      <c r="J179" s="10">
        <v>12967936</v>
      </c>
      <c r="K179" s="14">
        <f t="shared" si="8"/>
        <v>2.1458700000098361</v>
      </c>
      <c r="L179" s="16">
        <f t="shared" si="9"/>
        <v>5.9607500000273224E-4</v>
      </c>
      <c r="M179">
        <f t="shared" si="10"/>
        <v>4</v>
      </c>
      <c r="N179" s="15">
        <f t="shared" si="11"/>
        <v>4.0101329955668144</v>
      </c>
      <c r="O179" s="15"/>
    </row>
    <row r="180" spans="1:15" x14ac:dyDescent="0.25">
      <c r="A180" s="9">
        <v>45676.375</v>
      </c>
      <c r="B180" s="10">
        <v>1467.25150071547</v>
      </c>
      <c r="C180" s="10">
        <v>0.86777777777777698</v>
      </c>
      <c r="D180" s="24">
        <v>5.7819040899398235</v>
      </c>
      <c r="E180" s="24">
        <v>3.4195963541666604E-3</v>
      </c>
      <c r="F180" s="10">
        <v>0</v>
      </c>
      <c r="G180" s="10">
        <v>3124</v>
      </c>
      <c r="H180" s="10">
        <v>3597.8708489999999</v>
      </c>
      <c r="I180" s="10">
        <v>0</v>
      </c>
      <c r="J180" s="10">
        <v>12908544</v>
      </c>
      <c r="K180" s="14">
        <f t="shared" si="8"/>
        <v>2.1291510000000926</v>
      </c>
      <c r="L180" s="16">
        <f t="shared" si="9"/>
        <v>5.9143083333335902E-4</v>
      </c>
      <c r="M180" t="str">
        <f t="shared" si="10"/>
        <v/>
      </c>
      <c r="N180" s="15">
        <f t="shared" si="11"/>
        <v>4.035211267605634</v>
      </c>
      <c r="O180" s="15"/>
    </row>
    <row r="181" spans="1:15" x14ac:dyDescent="0.25">
      <c r="A181" s="9">
        <v>45676.416666666664</v>
      </c>
      <c r="B181" s="10">
        <v>1476.8661561523299</v>
      </c>
      <c r="C181" s="10">
        <v>0.88083333333333302</v>
      </c>
      <c r="D181" s="24">
        <v>5.8256342146962741</v>
      </c>
      <c r="E181" s="24">
        <v>3.4745279947916603E-3</v>
      </c>
      <c r="F181" s="10">
        <v>8</v>
      </c>
      <c r="G181" s="10">
        <v>3163</v>
      </c>
      <c r="H181" s="10">
        <v>3597.8528860000001</v>
      </c>
      <c r="I181" s="10">
        <v>32768</v>
      </c>
      <c r="J181" s="10">
        <v>13083136</v>
      </c>
      <c r="K181" s="14">
        <f t="shared" si="8"/>
        <v>2.1471139999998741</v>
      </c>
      <c r="L181" s="16">
        <f t="shared" si="9"/>
        <v>5.964205555555206E-4</v>
      </c>
      <c r="M181">
        <f t="shared" si="10"/>
        <v>4</v>
      </c>
      <c r="N181" s="15">
        <f t="shared" si="11"/>
        <v>4.0393613657919696</v>
      </c>
      <c r="O181" s="15"/>
    </row>
    <row r="182" spans="1:15" x14ac:dyDescent="0.25">
      <c r="A182" s="9">
        <v>45676.458333333336</v>
      </c>
      <c r="B182" s="10">
        <v>1468.21464436412</v>
      </c>
      <c r="C182" s="10">
        <v>0.86138888888888798</v>
      </c>
      <c r="D182" s="24">
        <v>5.7592565938279536</v>
      </c>
      <c r="E182" s="24">
        <v>3.37890625E-3</v>
      </c>
      <c r="F182" s="10">
        <v>0</v>
      </c>
      <c r="G182" s="10">
        <v>3101</v>
      </c>
      <c r="H182" s="10">
        <v>3597.8879109999998</v>
      </c>
      <c r="I182" s="10">
        <v>0</v>
      </c>
      <c r="J182" s="10">
        <v>12754944</v>
      </c>
      <c r="K182" s="14">
        <f t="shared" si="8"/>
        <v>2.1120890000001964</v>
      </c>
      <c r="L182" s="16">
        <f t="shared" si="9"/>
        <v>5.8669138888894348E-4</v>
      </c>
      <c r="M182" t="str">
        <f t="shared" si="10"/>
        <v/>
      </c>
      <c r="N182" s="15">
        <f t="shared" si="11"/>
        <v>4.0167687842631405</v>
      </c>
      <c r="O182" s="15"/>
    </row>
    <row r="183" spans="1:15" x14ac:dyDescent="0.25">
      <c r="A183" s="9">
        <v>45676.5</v>
      </c>
      <c r="B183" s="10">
        <v>1475.33632492425</v>
      </c>
      <c r="C183" s="10">
        <v>0.89472222222222197</v>
      </c>
      <c r="D183" s="24">
        <v>5.7599014087390419</v>
      </c>
      <c r="E183" s="24">
        <v>3.4931098090277765E-3</v>
      </c>
      <c r="F183" s="10">
        <v>8</v>
      </c>
      <c r="G183" s="10">
        <v>3213</v>
      </c>
      <c r="H183" s="10">
        <v>3597.816769</v>
      </c>
      <c r="I183" s="10">
        <v>32768</v>
      </c>
      <c r="J183" s="10">
        <v>13153280</v>
      </c>
      <c r="K183" s="14">
        <f t="shared" si="8"/>
        <v>2.1832309999999779</v>
      </c>
      <c r="L183" s="16">
        <f t="shared" si="9"/>
        <v>6.0645305555554938E-4</v>
      </c>
      <c r="M183">
        <f t="shared" si="10"/>
        <v>4</v>
      </c>
      <c r="N183" s="15">
        <f t="shared" si="11"/>
        <v>3.9978213507625271</v>
      </c>
      <c r="O183" s="15"/>
    </row>
    <row r="184" spans="1:15" x14ac:dyDescent="0.25">
      <c r="A184" s="9">
        <v>45676.541666666664</v>
      </c>
      <c r="B184" s="10">
        <v>1470.09643039194</v>
      </c>
      <c r="C184" s="10">
        <v>0.88527777777777705</v>
      </c>
      <c r="D184" s="24">
        <v>5.7416632455138972</v>
      </c>
      <c r="E184" s="24">
        <v>3.4575737847222137E-3</v>
      </c>
      <c r="F184" s="10">
        <v>0</v>
      </c>
      <c r="G184" s="10">
        <v>3187</v>
      </c>
      <c r="H184" s="10">
        <v>3597.8321150000002</v>
      </c>
      <c r="I184" s="10">
        <v>0</v>
      </c>
      <c r="J184" s="10">
        <v>13051904</v>
      </c>
      <c r="K184" s="14">
        <f t="shared" si="8"/>
        <v>2.167884999999842</v>
      </c>
      <c r="L184" s="16">
        <f t="shared" si="9"/>
        <v>6.0219027777773393E-4</v>
      </c>
      <c r="M184" t="str">
        <f t="shared" si="10"/>
        <v/>
      </c>
      <c r="N184" s="15">
        <f t="shared" si="11"/>
        <v>3.9993724505804833</v>
      </c>
      <c r="O184" s="15"/>
    </row>
    <row r="185" spans="1:15" x14ac:dyDescent="0.25">
      <c r="A185" s="9">
        <v>45676.583333333336</v>
      </c>
      <c r="B185" s="10">
        <v>1475.78504930994</v>
      </c>
      <c r="C185" s="10">
        <v>0.87583333333333302</v>
      </c>
      <c r="D185" s="24">
        <v>5.7780408813056754</v>
      </c>
      <c r="E185" s="24">
        <v>3.4290907118055534E-3</v>
      </c>
      <c r="F185" s="10">
        <v>12</v>
      </c>
      <c r="G185" s="10">
        <v>3141</v>
      </c>
      <c r="H185" s="10">
        <v>3597.8635100000001</v>
      </c>
      <c r="I185" s="10">
        <v>34816</v>
      </c>
      <c r="J185" s="10">
        <v>12909568</v>
      </c>
      <c r="K185" s="14">
        <f t="shared" si="8"/>
        <v>2.136489999999867</v>
      </c>
      <c r="L185" s="16">
        <f t="shared" si="9"/>
        <v>5.934694444444075E-4</v>
      </c>
      <c r="M185">
        <f t="shared" si="10"/>
        <v>2.8333333333333335</v>
      </c>
      <c r="N185" s="15">
        <f t="shared" si="11"/>
        <v>4.0136899076727159</v>
      </c>
      <c r="O185" s="15"/>
    </row>
    <row r="186" spans="1:15" x14ac:dyDescent="0.25">
      <c r="A186" s="9">
        <v>45676.625</v>
      </c>
      <c r="B186" s="10">
        <v>1470.17187257662</v>
      </c>
      <c r="C186" s="10">
        <v>0.86111111111111105</v>
      </c>
      <c r="D186" s="24">
        <v>5.8225178874852945</v>
      </c>
      <c r="E186" s="24">
        <v>3.4103732638888838E-3</v>
      </c>
      <c r="F186" s="10">
        <v>0</v>
      </c>
      <c r="G186" s="10">
        <v>3100</v>
      </c>
      <c r="H186" s="10">
        <v>3597.8914029999901</v>
      </c>
      <c r="I186" s="10">
        <v>0</v>
      </c>
      <c r="J186" s="10">
        <v>12873728</v>
      </c>
      <c r="K186" s="14">
        <f t="shared" si="8"/>
        <v>2.1085970000099223</v>
      </c>
      <c r="L186" s="16">
        <f t="shared" si="9"/>
        <v>5.8572138889164511E-4</v>
      </c>
      <c r="M186" t="str">
        <f t="shared" si="10"/>
        <v/>
      </c>
      <c r="N186" s="15">
        <f t="shared" si="11"/>
        <v>4.0554838709677421</v>
      </c>
      <c r="O186" s="15"/>
    </row>
    <row r="187" spans="1:15" x14ac:dyDescent="0.25">
      <c r="A187" s="9">
        <v>45676.666666666664</v>
      </c>
      <c r="B187" s="10">
        <v>1475.8276009973099</v>
      </c>
      <c r="C187" s="10">
        <v>0.89555555555555499</v>
      </c>
      <c r="D187" s="24">
        <v>5.7611517766691396</v>
      </c>
      <c r="E187" s="24">
        <v>3.4959581163194371E-3</v>
      </c>
      <c r="F187" s="10">
        <v>8</v>
      </c>
      <c r="G187" s="10">
        <v>3216</v>
      </c>
      <c r="H187" s="10">
        <v>3597.8154629999999</v>
      </c>
      <c r="I187" s="10">
        <v>32768</v>
      </c>
      <c r="J187" s="10">
        <v>13164032</v>
      </c>
      <c r="K187" s="14">
        <f t="shared" si="8"/>
        <v>2.1845370000000912</v>
      </c>
      <c r="L187" s="16">
        <f t="shared" si="9"/>
        <v>6.0681583333335872E-4</v>
      </c>
      <c r="M187">
        <f t="shared" si="10"/>
        <v>4</v>
      </c>
      <c r="N187" s="15">
        <f t="shared" si="11"/>
        <v>3.9973569651741294</v>
      </c>
      <c r="O187" s="15"/>
    </row>
    <row r="188" spans="1:15" x14ac:dyDescent="0.25">
      <c r="A188" s="9">
        <v>45676.708333333336</v>
      </c>
      <c r="B188" s="10">
        <v>1471.3231838762599</v>
      </c>
      <c r="C188" s="10">
        <v>0.87666666666666604</v>
      </c>
      <c r="D188" s="24">
        <v>5.7591932640811638</v>
      </c>
      <c r="E188" s="24">
        <v>3.4315321180555533E-3</v>
      </c>
      <c r="F188" s="10">
        <v>0</v>
      </c>
      <c r="G188" s="10">
        <v>3156</v>
      </c>
      <c r="H188" s="10">
        <v>3597.854992</v>
      </c>
      <c r="I188" s="10">
        <v>0</v>
      </c>
      <c r="J188" s="10">
        <v>12953600</v>
      </c>
      <c r="K188" s="14">
        <f t="shared" si="8"/>
        <v>2.1450079999999616</v>
      </c>
      <c r="L188" s="16">
        <f t="shared" si="9"/>
        <v>5.9583555555554489E-4</v>
      </c>
      <c r="M188" t="str">
        <f t="shared" si="10"/>
        <v/>
      </c>
      <c r="N188" s="15">
        <f t="shared" si="11"/>
        <v>4.0082382762991129</v>
      </c>
      <c r="O188" s="15"/>
    </row>
    <row r="189" spans="1:15" x14ac:dyDescent="0.25">
      <c r="A189" s="9">
        <v>45676.75</v>
      </c>
      <c r="B189" s="10">
        <v>1473.1459700959999</v>
      </c>
      <c r="C189" s="10">
        <v>0.88111111111111096</v>
      </c>
      <c r="D189" s="24">
        <v>5.7905326308571334</v>
      </c>
      <c r="E189" s="24">
        <v>3.4634060329861069E-3</v>
      </c>
      <c r="F189" s="10">
        <v>8</v>
      </c>
      <c r="G189" s="10">
        <v>3164</v>
      </c>
      <c r="H189" s="10">
        <v>3597.8467850000002</v>
      </c>
      <c r="I189" s="10">
        <v>32768</v>
      </c>
      <c r="J189" s="10">
        <v>13041152</v>
      </c>
      <c r="K189" s="14">
        <f t="shared" si="8"/>
        <v>2.1532149999998182</v>
      </c>
      <c r="L189" s="16">
        <f t="shared" si="9"/>
        <v>5.9811527777772734E-4</v>
      </c>
      <c r="M189">
        <f t="shared" si="10"/>
        <v>4</v>
      </c>
      <c r="N189" s="15">
        <f t="shared" si="11"/>
        <v>4.0251264222503158</v>
      </c>
      <c r="O189" s="15"/>
    </row>
    <row r="190" spans="1:15" x14ac:dyDescent="0.25">
      <c r="A190" s="9">
        <v>45676.791666666664</v>
      </c>
      <c r="B190" s="10">
        <v>1469.1263410379599</v>
      </c>
      <c r="C190" s="10">
        <v>0.85305555555555501</v>
      </c>
      <c r="D190" s="24">
        <v>5.7831563720175172</v>
      </c>
      <c r="E190" s="24">
        <v>3.3580186631944372E-3</v>
      </c>
      <c r="F190" s="10">
        <v>0</v>
      </c>
      <c r="G190" s="10">
        <v>3071</v>
      </c>
      <c r="H190" s="10">
        <v>3597.9096419999901</v>
      </c>
      <c r="I190" s="10">
        <v>0</v>
      </c>
      <c r="J190" s="10">
        <v>12676096</v>
      </c>
      <c r="K190" s="14">
        <f t="shared" si="8"/>
        <v>2.0903580000099282</v>
      </c>
      <c r="L190" s="16">
        <f t="shared" si="9"/>
        <v>5.8065500000275779E-4</v>
      </c>
      <c r="M190" t="str">
        <f t="shared" si="10"/>
        <v/>
      </c>
      <c r="N190" s="15">
        <f t="shared" si="11"/>
        <v>4.0309345490068385</v>
      </c>
      <c r="O190" s="15"/>
    </row>
    <row r="191" spans="1:15" x14ac:dyDescent="0.25">
      <c r="A191" s="9">
        <v>45676.833333333336</v>
      </c>
      <c r="B191" s="10">
        <v>1475.6822731943901</v>
      </c>
      <c r="C191" s="10">
        <v>0.89166666666666605</v>
      </c>
      <c r="D191" s="24">
        <v>5.7814435827362827</v>
      </c>
      <c r="E191" s="24">
        <v>3.4933810763888838E-3</v>
      </c>
      <c r="F191" s="10">
        <v>8</v>
      </c>
      <c r="G191" s="10">
        <v>3202</v>
      </c>
      <c r="H191" s="10">
        <v>3597.8247350000001</v>
      </c>
      <c r="I191" s="10">
        <v>32768</v>
      </c>
      <c r="J191" s="10">
        <v>13154304</v>
      </c>
      <c r="K191" s="14">
        <f t="shared" si="8"/>
        <v>2.1752649999998539</v>
      </c>
      <c r="L191" s="16">
        <f t="shared" si="9"/>
        <v>6.0424027777773715E-4</v>
      </c>
      <c r="M191">
        <f t="shared" si="10"/>
        <v>4</v>
      </c>
      <c r="N191" s="15">
        <f t="shared" si="11"/>
        <v>4.0118675827607744</v>
      </c>
      <c r="O191" s="15"/>
    </row>
    <row r="192" spans="1:15" x14ac:dyDescent="0.25">
      <c r="A192" s="9">
        <v>45676.875</v>
      </c>
      <c r="B192" s="10">
        <v>1470.65218865303</v>
      </c>
      <c r="C192" s="10">
        <v>0.87361111111111101</v>
      </c>
      <c r="D192" s="24">
        <v>5.7782993433032033</v>
      </c>
      <c r="E192" s="24">
        <v>3.4324815538194372E-3</v>
      </c>
      <c r="F192" s="10">
        <v>0</v>
      </c>
      <c r="G192" s="10">
        <v>3145</v>
      </c>
      <c r="H192" s="10">
        <v>3597.8614929999999</v>
      </c>
      <c r="I192" s="10">
        <v>0</v>
      </c>
      <c r="J192" s="10">
        <v>12957184</v>
      </c>
      <c r="K192" s="14">
        <f t="shared" si="8"/>
        <v>2.1385070000001178</v>
      </c>
      <c r="L192" s="16">
        <f t="shared" si="9"/>
        <v>5.9402972222225492E-4</v>
      </c>
      <c r="M192" t="str">
        <f t="shared" si="10"/>
        <v/>
      </c>
      <c r="N192" s="15">
        <f t="shared" si="11"/>
        <v>4.0233704292527825</v>
      </c>
      <c r="O192" s="15"/>
    </row>
    <row r="193" spans="1:15" x14ac:dyDescent="0.25">
      <c r="A193" s="9">
        <v>45676.916666666664</v>
      </c>
      <c r="B193" s="10">
        <v>1473.89717300241</v>
      </c>
      <c r="C193" s="10">
        <v>0.87138888888888799</v>
      </c>
      <c r="D193" s="24">
        <v>5.8055880823884678</v>
      </c>
      <c r="E193" s="24">
        <v>3.4323459201388838E-3</v>
      </c>
      <c r="F193" s="10">
        <v>8</v>
      </c>
      <c r="G193" s="10">
        <v>3129</v>
      </c>
      <c r="H193" s="10">
        <v>3597.8716290000002</v>
      </c>
      <c r="I193" s="10">
        <v>32768</v>
      </c>
      <c r="J193" s="10">
        <v>12923904</v>
      </c>
      <c r="K193" s="14">
        <f t="shared" si="8"/>
        <v>2.1283709999997882</v>
      </c>
      <c r="L193" s="16">
        <f t="shared" si="9"/>
        <v>5.9121416666660788E-4</v>
      </c>
      <c r="M193">
        <f t="shared" si="10"/>
        <v>4</v>
      </c>
      <c r="N193" s="15">
        <f t="shared" si="11"/>
        <v>4.0335570469798654</v>
      </c>
      <c r="O193" s="15"/>
    </row>
    <row r="194" spans="1:15" x14ac:dyDescent="0.25">
      <c r="A194" s="9">
        <v>45676.958333333336</v>
      </c>
      <c r="B194" s="10">
        <v>1470.2543088667401</v>
      </c>
      <c r="C194" s="10">
        <v>0.85972222222222205</v>
      </c>
      <c r="D194" s="24">
        <v>5.7844687049612142</v>
      </c>
      <c r="E194" s="24">
        <v>3.3824327256944372E-3</v>
      </c>
      <c r="F194" s="10">
        <v>0</v>
      </c>
      <c r="G194" s="10">
        <v>3095</v>
      </c>
      <c r="H194" s="10">
        <v>3597.894922</v>
      </c>
      <c r="I194" s="10">
        <v>0</v>
      </c>
      <c r="J194" s="10">
        <v>12768256</v>
      </c>
      <c r="K194" s="14">
        <f t="shared" si="8"/>
        <v>2.1050780000000486</v>
      </c>
      <c r="L194" s="16">
        <f t="shared" si="9"/>
        <v>5.8474388888890235E-4</v>
      </c>
      <c r="M194" t="str">
        <f t="shared" si="10"/>
        <v/>
      </c>
      <c r="N194" s="15">
        <f t="shared" si="11"/>
        <v>4.0287560581583195</v>
      </c>
      <c r="O194" s="15"/>
    </row>
    <row r="195" spans="1:15" x14ac:dyDescent="0.25">
      <c r="A195" s="9">
        <v>45677</v>
      </c>
      <c r="B195" s="10">
        <v>1473.3948629163799</v>
      </c>
      <c r="C195" s="10">
        <v>0.88888888888888795</v>
      </c>
      <c r="D195" s="24">
        <v>5.7520763500542547</v>
      </c>
      <c r="E195" s="24">
        <v>3.4701877170138836E-3</v>
      </c>
      <c r="F195" s="10">
        <v>8</v>
      </c>
      <c r="G195" s="10">
        <v>3192</v>
      </c>
      <c r="H195" s="10">
        <v>3597.8281449999899</v>
      </c>
      <c r="I195" s="10">
        <v>32768</v>
      </c>
      <c r="J195" s="10">
        <v>13066752</v>
      </c>
      <c r="K195" s="14">
        <f t="shared" si="8"/>
        <v>2.1718550000100549</v>
      </c>
      <c r="L195" s="16">
        <f t="shared" si="9"/>
        <v>6.0329305555834858E-4</v>
      </c>
      <c r="M195">
        <f t="shared" si="10"/>
        <v>4</v>
      </c>
      <c r="N195" s="15">
        <f t="shared" si="11"/>
        <v>3.9976503759398496</v>
      </c>
      <c r="O195" s="15"/>
    </row>
    <row r="196" spans="1:15" x14ac:dyDescent="0.25">
      <c r="A196" s="9">
        <v>45677.041666666664</v>
      </c>
      <c r="B196" s="10">
        <v>1470.5569230968799</v>
      </c>
      <c r="C196" s="10">
        <v>0.88249999999999995</v>
      </c>
      <c r="D196" s="24">
        <v>5.7540815678859332</v>
      </c>
      <c r="E196" s="24">
        <v>3.4530978732638835E-3</v>
      </c>
      <c r="F196" s="10">
        <v>0</v>
      </c>
      <c r="G196" s="10">
        <v>3177</v>
      </c>
      <c r="H196" s="10">
        <v>3597.839594</v>
      </c>
      <c r="I196" s="10">
        <v>0</v>
      </c>
      <c r="J196" s="10">
        <v>13035008</v>
      </c>
      <c r="K196" s="14">
        <f t="shared" ref="K196:K259" si="12">IF(H196&gt;0,3600-H196,"")</f>
        <v>2.1604059999999663</v>
      </c>
      <c r="L196" s="16">
        <f t="shared" ref="L196:L259" si="13">IFERROR(K196/3600,"")</f>
        <v>6.0011277777776838E-4</v>
      </c>
      <c r="M196" t="str">
        <f t="shared" ref="M196:M259" si="14">IFERROR(I196/F196/1024,"")</f>
        <v/>
      </c>
      <c r="N196" s="15">
        <f t="shared" ref="N196:N259" si="15">IFERROR(J196/G196/1024,"")</f>
        <v>4.006767390620082</v>
      </c>
      <c r="O196" s="15"/>
    </row>
    <row r="197" spans="1:15" x14ac:dyDescent="0.25">
      <c r="A197" s="9">
        <v>45677.083333333336</v>
      </c>
      <c r="B197" s="10">
        <v>1473.2429529645001</v>
      </c>
      <c r="C197" s="10">
        <v>0.86416666666666597</v>
      </c>
      <c r="D197" s="24">
        <v>5.8071132926684381</v>
      </c>
      <c r="E197" s="24">
        <v>3.4063042534722139E-3</v>
      </c>
      <c r="F197" s="10">
        <v>8</v>
      </c>
      <c r="G197" s="10">
        <v>3103</v>
      </c>
      <c r="H197" s="10">
        <v>3597.888332</v>
      </c>
      <c r="I197" s="10">
        <v>32768</v>
      </c>
      <c r="J197" s="10">
        <v>12825600</v>
      </c>
      <c r="K197" s="14">
        <f t="shared" si="12"/>
        <v>2.1116680000000088</v>
      </c>
      <c r="L197" s="16">
        <f t="shared" si="13"/>
        <v>5.8657444444444693E-4</v>
      </c>
      <c r="M197">
        <f t="shared" si="14"/>
        <v>4</v>
      </c>
      <c r="N197" s="15">
        <f t="shared" si="15"/>
        <v>4.0364163712536252</v>
      </c>
      <c r="O197" s="15"/>
    </row>
    <row r="198" spans="1:15" x14ac:dyDescent="0.25">
      <c r="A198" s="9">
        <v>45677.125</v>
      </c>
      <c r="B198" s="10">
        <v>1471.3891340684099</v>
      </c>
      <c r="C198" s="10">
        <v>0.87055555555555497</v>
      </c>
      <c r="D198" s="24">
        <v>5.7877315624478438</v>
      </c>
      <c r="E198" s="24">
        <v>3.4243435329861069E-3</v>
      </c>
      <c r="F198" s="10">
        <v>0</v>
      </c>
      <c r="G198" s="10">
        <v>3134</v>
      </c>
      <c r="H198" s="10">
        <v>3597.8700399999998</v>
      </c>
      <c r="I198" s="10">
        <v>0</v>
      </c>
      <c r="J198" s="10">
        <v>12926464</v>
      </c>
      <c r="K198" s="14">
        <f t="shared" si="12"/>
        <v>2.1299600000002101</v>
      </c>
      <c r="L198" s="16">
        <f t="shared" si="13"/>
        <v>5.9165555555561395E-4</v>
      </c>
      <c r="M198" t="str">
        <f t="shared" si="14"/>
        <v/>
      </c>
      <c r="N198" s="15">
        <f t="shared" si="15"/>
        <v>4.0279195915762607</v>
      </c>
      <c r="O198" s="15"/>
    </row>
    <row r="199" spans="1:15" x14ac:dyDescent="0.25">
      <c r="A199" s="9">
        <v>45677.166666666664</v>
      </c>
      <c r="B199" s="10">
        <v>1474.5511831899</v>
      </c>
      <c r="C199" s="10">
        <v>0.87138888888888799</v>
      </c>
      <c r="D199" s="24">
        <v>5.8063280490943239</v>
      </c>
      <c r="E199" s="24">
        <v>3.431260850694437E-3</v>
      </c>
      <c r="F199" s="10">
        <v>8</v>
      </c>
      <c r="G199" s="10">
        <v>3129</v>
      </c>
      <c r="H199" s="10">
        <v>3597.8725730000001</v>
      </c>
      <c r="I199" s="10">
        <v>32768</v>
      </c>
      <c r="J199" s="10">
        <v>12919808</v>
      </c>
      <c r="K199" s="14">
        <f t="shared" si="12"/>
        <v>2.1274269999998978</v>
      </c>
      <c r="L199" s="16">
        <f t="shared" si="13"/>
        <v>5.9095194444441605E-4</v>
      </c>
      <c r="M199">
        <f t="shared" si="14"/>
        <v>4</v>
      </c>
      <c r="N199" s="15">
        <f t="shared" si="15"/>
        <v>4.0322786832853943</v>
      </c>
      <c r="O199" s="15"/>
    </row>
    <row r="200" spans="1:15" x14ac:dyDescent="0.25">
      <c r="A200" s="9">
        <v>45677.208333333336</v>
      </c>
      <c r="B200" s="10">
        <v>1471.2907959628701</v>
      </c>
      <c r="C200" s="10">
        <v>0.85888888888888804</v>
      </c>
      <c r="D200" s="24">
        <v>5.8088004941349221</v>
      </c>
      <c r="E200" s="24">
        <v>3.3909776475694372E-3</v>
      </c>
      <c r="F200" s="10">
        <v>0</v>
      </c>
      <c r="G200" s="10">
        <v>3092</v>
      </c>
      <c r="H200" s="10">
        <v>3597.8984439999999</v>
      </c>
      <c r="I200" s="10">
        <v>0</v>
      </c>
      <c r="J200" s="10">
        <v>12800512</v>
      </c>
      <c r="K200" s="14">
        <f t="shared" si="12"/>
        <v>2.1015560000000733</v>
      </c>
      <c r="L200" s="16">
        <f t="shared" si="13"/>
        <v>5.8376555555557591E-4</v>
      </c>
      <c r="M200" t="str">
        <f t="shared" si="14"/>
        <v/>
      </c>
      <c r="N200" s="15">
        <f t="shared" si="15"/>
        <v>4.0428525226390688</v>
      </c>
      <c r="O200" s="15"/>
    </row>
    <row r="201" spans="1:15" x14ac:dyDescent="0.25">
      <c r="A201" s="9">
        <v>45677.25</v>
      </c>
      <c r="B201" s="10">
        <v>1483.6083291622199</v>
      </c>
      <c r="C201" s="10">
        <v>0.93611111111111101</v>
      </c>
      <c r="D201" s="24">
        <v>13.128735091278553</v>
      </c>
      <c r="E201" s="24">
        <v>8.2838270399305542E-3</v>
      </c>
      <c r="F201" s="10">
        <v>32</v>
      </c>
      <c r="G201" s="10">
        <v>3338</v>
      </c>
      <c r="H201" s="10">
        <v>3597.7285109999998</v>
      </c>
      <c r="I201" s="10">
        <v>131072</v>
      </c>
      <c r="J201" s="10">
        <v>31139328</v>
      </c>
      <c r="K201" s="14">
        <f t="shared" si="12"/>
        <v>2.2714890000002015</v>
      </c>
      <c r="L201" s="16">
        <f t="shared" si="13"/>
        <v>6.3096916666672263E-4</v>
      </c>
      <c r="M201">
        <f t="shared" si="14"/>
        <v>4</v>
      </c>
      <c r="N201" s="15">
        <f t="shared" si="15"/>
        <v>9.1100958657878977</v>
      </c>
      <c r="O201" s="15"/>
    </row>
    <row r="202" spans="1:15" x14ac:dyDescent="0.25">
      <c r="A202" s="9">
        <v>45677.291666666664</v>
      </c>
      <c r="B202" s="10">
        <v>1461.9644302199599</v>
      </c>
      <c r="C202" s="10">
        <v>0.89527777777777695</v>
      </c>
      <c r="D202" s="24">
        <v>8.5628755412656119</v>
      </c>
      <c r="E202" s="24">
        <v>5.2437337239583303E-3</v>
      </c>
      <c r="F202" s="10">
        <v>16</v>
      </c>
      <c r="G202" s="10">
        <v>3207</v>
      </c>
      <c r="H202" s="10">
        <v>3597.7954319999999</v>
      </c>
      <c r="I202" s="10">
        <v>65536</v>
      </c>
      <c r="J202" s="10">
        <v>19728896</v>
      </c>
      <c r="K202" s="14">
        <f t="shared" si="12"/>
        <v>2.2045680000001084</v>
      </c>
      <c r="L202" s="16">
        <f t="shared" si="13"/>
        <v>6.1238000000003007E-4</v>
      </c>
      <c r="M202">
        <f t="shared" si="14"/>
        <v>4</v>
      </c>
      <c r="N202" s="15">
        <f t="shared" si="15"/>
        <v>6.00763953850951</v>
      </c>
      <c r="O202" s="15"/>
    </row>
    <row r="203" spans="1:15" x14ac:dyDescent="0.25">
      <c r="A203" s="9">
        <v>45677.333333333336</v>
      </c>
      <c r="B203" s="10">
        <v>1468.1660203089</v>
      </c>
      <c r="C203" s="10">
        <v>0.85694444444444395</v>
      </c>
      <c r="D203" s="24">
        <v>5.7907935996533393</v>
      </c>
      <c r="E203" s="24">
        <v>3.3799913194444372E-3</v>
      </c>
      <c r="F203" s="10">
        <v>4</v>
      </c>
      <c r="G203" s="10">
        <v>3081</v>
      </c>
      <c r="H203" s="10">
        <v>3597.8987390000002</v>
      </c>
      <c r="I203" s="10">
        <v>2048</v>
      </c>
      <c r="J203" s="10">
        <v>12756992</v>
      </c>
      <c r="K203" s="14">
        <f t="shared" si="12"/>
        <v>2.1012609999997949</v>
      </c>
      <c r="L203" s="16">
        <f t="shared" si="13"/>
        <v>5.8368361111105411E-4</v>
      </c>
      <c r="M203">
        <f t="shared" si="14"/>
        <v>0.5</v>
      </c>
      <c r="N203" s="15">
        <f t="shared" si="15"/>
        <v>4.0434923726062966</v>
      </c>
      <c r="O203" s="15"/>
    </row>
    <row r="204" spans="1:15" x14ac:dyDescent="0.25">
      <c r="A204" s="9">
        <v>45677.375</v>
      </c>
      <c r="B204" s="10">
        <v>1476.8755956975799</v>
      </c>
      <c r="C204" s="10">
        <v>0.90388888888888796</v>
      </c>
      <c r="D204" s="24">
        <v>5.7471055490636251</v>
      </c>
      <c r="E204" s="24">
        <v>3.5173882378472139E-3</v>
      </c>
      <c r="F204" s="10">
        <v>8</v>
      </c>
      <c r="G204" s="10">
        <v>3246</v>
      </c>
      <c r="H204" s="10">
        <v>3597.7966999999999</v>
      </c>
      <c r="I204" s="10">
        <v>32768</v>
      </c>
      <c r="J204" s="10">
        <v>13244928</v>
      </c>
      <c r="K204" s="14">
        <f t="shared" si="12"/>
        <v>2.2033000000001266</v>
      </c>
      <c r="L204" s="16">
        <f t="shared" si="13"/>
        <v>6.1202777777781298E-4</v>
      </c>
      <c r="M204">
        <f t="shared" si="14"/>
        <v>4</v>
      </c>
      <c r="N204" s="15">
        <f t="shared" si="15"/>
        <v>3.984750462107209</v>
      </c>
      <c r="O204" s="15"/>
    </row>
    <row r="205" spans="1:15" x14ac:dyDescent="0.25">
      <c r="A205" s="9">
        <v>45677.416666666664</v>
      </c>
      <c r="B205" s="10">
        <v>1468.2466410040799</v>
      </c>
      <c r="C205" s="10">
        <v>0.86805555555555503</v>
      </c>
      <c r="D205" s="24">
        <v>5.7910859310728267</v>
      </c>
      <c r="E205" s="24">
        <v>3.4238009982638837E-3</v>
      </c>
      <c r="F205" s="10">
        <v>0</v>
      </c>
      <c r="G205" s="10">
        <v>3125</v>
      </c>
      <c r="H205" s="10">
        <v>3597.871611</v>
      </c>
      <c r="I205" s="10">
        <v>0</v>
      </c>
      <c r="J205" s="10">
        <v>12924416</v>
      </c>
      <c r="K205" s="14">
        <f t="shared" si="12"/>
        <v>2.1283889999999701</v>
      </c>
      <c r="L205" s="16">
        <f t="shared" si="13"/>
        <v>5.9121916666665837E-4</v>
      </c>
      <c r="M205" t="str">
        <f t="shared" si="14"/>
        <v/>
      </c>
      <c r="N205" s="15">
        <f t="shared" si="15"/>
        <v>4.0388799999999998</v>
      </c>
      <c r="O205" s="15"/>
    </row>
    <row r="206" spans="1:15" x14ac:dyDescent="0.25">
      <c r="A206" s="9">
        <v>45677.458333333336</v>
      </c>
      <c r="B206" s="10">
        <v>1475.8904453474299</v>
      </c>
      <c r="C206" s="10">
        <v>0.87861111111111101</v>
      </c>
      <c r="D206" s="24">
        <v>5.8027902197641943</v>
      </c>
      <c r="E206" s="24">
        <v>3.4544542100694371E-3</v>
      </c>
      <c r="F206" s="10">
        <v>8</v>
      </c>
      <c r="G206" s="10">
        <v>3155</v>
      </c>
      <c r="H206" s="10">
        <v>3597.8568869999999</v>
      </c>
      <c r="I206" s="10">
        <v>32768</v>
      </c>
      <c r="J206" s="10">
        <v>13007360</v>
      </c>
      <c r="K206" s="14">
        <f t="shared" si="12"/>
        <v>2.1431130000000849</v>
      </c>
      <c r="L206" s="16">
        <f t="shared" si="13"/>
        <v>5.9530916666669024E-4</v>
      </c>
      <c r="M206">
        <f t="shared" si="14"/>
        <v>4</v>
      </c>
      <c r="N206" s="15">
        <f t="shared" si="15"/>
        <v>4.0261489698890651</v>
      </c>
      <c r="O206" s="15"/>
    </row>
    <row r="207" spans="1:15" x14ac:dyDescent="0.25">
      <c r="A207" s="9">
        <v>45677.5</v>
      </c>
      <c r="B207" s="10">
        <v>1470.5397382476201</v>
      </c>
      <c r="C207" s="10">
        <v>0.87944444444444403</v>
      </c>
      <c r="D207" s="24">
        <v>5.7422546861260697</v>
      </c>
      <c r="E207" s="24">
        <v>3.4341091579861067E-3</v>
      </c>
      <c r="F207" s="10">
        <v>0</v>
      </c>
      <c r="G207" s="10">
        <v>3166</v>
      </c>
      <c r="H207" s="10">
        <v>3597.847049</v>
      </c>
      <c r="I207" s="10">
        <v>0</v>
      </c>
      <c r="J207" s="10">
        <v>12963328</v>
      </c>
      <c r="K207" s="14">
        <f t="shared" si="12"/>
        <v>2.15295100000003</v>
      </c>
      <c r="L207" s="16">
        <f t="shared" si="13"/>
        <v>5.9804194444445277E-4</v>
      </c>
      <c r="M207" t="str">
        <f t="shared" si="14"/>
        <v/>
      </c>
      <c r="N207" s="15">
        <f t="shared" si="15"/>
        <v>3.9985786481364496</v>
      </c>
      <c r="O207" s="15"/>
    </row>
    <row r="208" spans="1:15" x14ac:dyDescent="0.25">
      <c r="A208" s="9">
        <v>45677.541666666664</v>
      </c>
      <c r="B208" s="10">
        <v>1476.17586561392</v>
      </c>
      <c r="C208" s="10">
        <v>0.88472222222222197</v>
      </c>
      <c r="D208" s="24">
        <v>5.7758168849033931</v>
      </c>
      <c r="E208" s="24">
        <v>3.4616427951388836E-3</v>
      </c>
      <c r="F208" s="10">
        <v>8</v>
      </c>
      <c r="G208" s="10">
        <v>3177</v>
      </c>
      <c r="H208" s="10">
        <v>3597.8423979999998</v>
      </c>
      <c r="I208" s="10">
        <v>32768</v>
      </c>
      <c r="J208" s="10">
        <v>13034496</v>
      </c>
      <c r="K208" s="14">
        <f t="shared" si="12"/>
        <v>2.1576020000002245</v>
      </c>
      <c r="L208" s="16">
        <f t="shared" si="13"/>
        <v>5.9933388888895123E-4</v>
      </c>
      <c r="M208">
        <f t="shared" si="14"/>
        <v>4</v>
      </c>
      <c r="N208" s="15">
        <f t="shared" si="15"/>
        <v>4.0066100094428707</v>
      </c>
      <c r="O208" s="15"/>
    </row>
    <row r="209" spans="1:15" x14ac:dyDescent="0.25">
      <c r="A209" s="9">
        <v>45677.583333333336</v>
      </c>
      <c r="B209" s="10">
        <v>1468.8257546298701</v>
      </c>
      <c r="C209" s="10">
        <v>0.87083333333333302</v>
      </c>
      <c r="D209" s="24">
        <v>5.7540721847043415</v>
      </c>
      <c r="E209" s="24">
        <v>3.4114583333333301E-3</v>
      </c>
      <c r="F209" s="10">
        <v>0</v>
      </c>
      <c r="G209" s="10">
        <v>3135</v>
      </c>
      <c r="H209" s="10">
        <v>3597.8656420000002</v>
      </c>
      <c r="I209" s="10">
        <v>0</v>
      </c>
      <c r="J209" s="10">
        <v>12877824</v>
      </c>
      <c r="K209" s="14">
        <f t="shared" si="12"/>
        <v>2.1343579999997928</v>
      </c>
      <c r="L209" s="16">
        <f t="shared" si="13"/>
        <v>5.9287722222216462E-4</v>
      </c>
      <c r="M209" t="str">
        <f t="shared" si="14"/>
        <v/>
      </c>
      <c r="N209" s="15">
        <f t="shared" si="15"/>
        <v>4.0114832535885165</v>
      </c>
      <c r="O209" s="15"/>
    </row>
    <row r="210" spans="1:15" x14ac:dyDescent="0.25">
      <c r="A210" s="9">
        <v>45677.625</v>
      </c>
      <c r="B210" s="10">
        <v>1474.6437431483901</v>
      </c>
      <c r="C210" s="10">
        <v>0.88749999999999996</v>
      </c>
      <c r="D210" s="24">
        <v>5.7891738302639579</v>
      </c>
      <c r="E210" s="24">
        <v>3.4841579861111067E-3</v>
      </c>
      <c r="F210" s="10">
        <v>8</v>
      </c>
      <c r="G210" s="10">
        <v>3187</v>
      </c>
      <c r="H210" s="10">
        <v>3597.8333749999902</v>
      </c>
      <c r="I210" s="10">
        <v>32768</v>
      </c>
      <c r="J210" s="10">
        <v>13119488</v>
      </c>
      <c r="K210" s="14">
        <f t="shared" si="12"/>
        <v>2.1666250000098444</v>
      </c>
      <c r="L210" s="16">
        <f t="shared" si="13"/>
        <v>6.0184027778051232E-4</v>
      </c>
      <c r="M210">
        <f t="shared" si="14"/>
        <v>4</v>
      </c>
      <c r="N210" s="15">
        <f t="shared" si="15"/>
        <v>4.0200815814245372</v>
      </c>
      <c r="O210" s="15"/>
    </row>
    <row r="211" spans="1:15" x14ac:dyDescent="0.25">
      <c r="A211" s="9">
        <v>45677.666666666664</v>
      </c>
      <c r="B211" s="10">
        <v>1471.29086813717</v>
      </c>
      <c r="C211" s="10">
        <v>0.862222222222222</v>
      </c>
      <c r="D211" s="24">
        <v>5.8023137459035494</v>
      </c>
      <c r="E211" s="24">
        <v>3.4003363715277768E-3</v>
      </c>
      <c r="F211" s="10">
        <v>0</v>
      </c>
      <c r="G211" s="10">
        <v>3104</v>
      </c>
      <c r="H211" s="10">
        <v>3597.8902879999901</v>
      </c>
      <c r="I211" s="10">
        <v>0</v>
      </c>
      <c r="J211" s="10">
        <v>12835840</v>
      </c>
      <c r="K211" s="14">
        <f t="shared" si="12"/>
        <v>2.1097120000099494</v>
      </c>
      <c r="L211" s="16">
        <f t="shared" si="13"/>
        <v>5.8603111111387482E-4</v>
      </c>
      <c r="M211" t="str">
        <f t="shared" si="14"/>
        <v/>
      </c>
      <c r="N211" s="15">
        <f t="shared" si="15"/>
        <v>4.0383376288659791</v>
      </c>
      <c r="O211" s="15"/>
    </row>
    <row r="212" spans="1:15" x14ac:dyDescent="0.25">
      <c r="A212" s="9">
        <v>45677.708333333336</v>
      </c>
      <c r="B212" s="10">
        <v>1473.1815192214499</v>
      </c>
      <c r="C212" s="10">
        <v>0.85861111111111099</v>
      </c>
      <c r="D212" s="24">
        <v>5.7788178325978947</v>
      </c>
      <c r="E212" s="24">
        <v>3.3680555555555534E-3</v>
      </c>
      <c r="F212" s="10">
        <v>8</v>
      </c>
      <c r="G212" s="10">
        <v>3083</v>
      </c>
      <c r="H212" s="10">
        <v>3597.90182</v>
      </c>
      <c r="I212" s="10">
        <v>32768</v>
      </c>
      <c r="J212" s="10">
        <v>12681216</v>
      </c>
      <c r="K212" s="14">
        <f t="shared" si="12"/>
        <v>2.0981799999999566</v>
      </c>
      <c r="L212" s="16">
        <f t="shared" si="13"/>
        <v>5.8282777777776576E-4</v>
      </c>
      <c r="M212">
        <f t="shared" si="14"/>
        <v>4</v>
      </c>
      <c r="N212" s="15">
        <f t="shared" si="15"/>
        <v>4.0168666882906257</v>
      </c>
      <c r="O212" s="15"/>
    </row>
    <row r="213" spans="1:15" x14ac:dyDescent="0.25">
      <c r="A213" s="9">
        <v>45677.75</v>
      </c>
      <c r="B213" s="10">
        <v>1468.5119032980299</v>
      </c>
      <c r="C213" s="10">
        <v>0.87916666666666599</v>
      </c>
      <c r="D213" s="24">
        <v>5.7173439955490402</v>
      </c>
      <c r="E213" s="24">
        <v>3.4228515624999999E-3</v>
      </c>
      <c r="F213" s="10">
        <v>0</v>
      </c>
      <c r="G213" s="10">
        <v>3165</v>
      </c>
      <c r="H213" s="10">
        <v>3597.8447569999998</v>
      </c>
      <c r="I213" s="10">
        <v>0</v>
      </c>
      <c r="J213" s="10">
        <v>12920832</v>
      </c>
      <c r="K213" s="14">
        <f t="shared" si="12"/>
        <v>2.155243000000155</v>
      </c>
      <c r="L213" s="16">
        <f t="shared" si="13"/>
        <v>5.9867861111115414E-4</v>
      </c>
      <c r="M213" t="str">
        <f t="shared" si="14"/>
        <v/>
      </c>
      <c r="N213" s="15">
        <f t="shared" si="15"/>
        <v>3.9867298578199053</v>
      </c>
      <c r="O213" s="15"/>
    </row>
    <row r="214" spans="1:15" x14ac:dyDescent="0.25">
      <c r="A214" s="9">
        <v>45677.791666666664</v>
      </c>
      <c r="B214" s="10">
        <v>1472.12091472318</v>
      </c>
      <c r="C214" s="10">
        <v>0.86750000000000005</v>
      </c>
      <c r="D214" s="24">
        <v>5.7948943996009827</v>
      </c>
      <c r="E214" s="24">
        <v>3.4148491753472139E-3</v>
      </c>
      <c r="F214" s="10">
        <v>8</v>
      </c>
      <c r="G214" s="10">
        <v>3115</v>
      </c>
      <c r="H214" s="10">
        <v>3597.8785710000002</v>
      </c>
      <c r="I214" s="10">
        <v>32768</v>
      </c>
      <c r="J214" s="10">
        <v>12857856</v>
      </c>
      <c r="K214" s="14">
        <f t="shared" si="12"/>
        <v>2.1214289999998073</v>
      </c>
      <c r="L214" s="16">
        <f t="shared" si="13"/>
        <v>5.8928583333327982E-4</v>
      </c>
      <c r="M214">
        <f t="shared" si="14"/>
        <v>4</v>
      </c>
      <c r="N214" s="15">
        <f t="shared" si="15"/>
        <v>4.0309791332263245</v>
      </c>
      <c r="O214" s="15"/>
    </row>
    <row r="215" spans="1:15" x14ac:dyDescent="0.25">
      <c r="A215" s="9">
        <v>45677.833333333336</v>
      </c>
      <c r="B215" s="10">
        <v>1467.59117542319</v>
      </c>
      <c r="C215" s="10">
        <v>0.84833333333333305</v>
      </c>
      <c r="D215" s="24">
        <v>5.7808796783069516</v>
      </c>
      <c r="E215" s="24">
        <v>3.3416069878472138E-3</v>
      </c>
      <c r="F215" s="10">
        <v>0</v>
      </c>
      <c r="G215" s="10">
        <v>3054</v>
      </c>
      <c r="H215" s="10">
        <v>3597.9190389999999</v>
      </c>
      <c r="I215" s="10">
        <v>0</v>
      </c>
      <c r="J215" s="10">
        <v>12614144</v>
      </c>
      <c r="K215" s="14">
        <f t="shared" si="12"/>
        <v>2.0809610000001157</v>
      </c>
      <c r="L215" s="16">
        <f t="shared" si="13"/>
        <v>5.7804472222225433E-4</v>
      </c>
      <c r="M215" t="str">
        <f t="shared" si="14"/>
        <v/>
      </c>
      <c r="N215" s="15">
        <f t="shared" si="15"/>
        <v>4.0335625409299283</v>
      </c>
      <c r="O215" s="15"/>
    </row>
    <row r="216" spans="1:15" x14ac:dyDescent="0.25">
      <c r="A216" s="9">
        <v>45677.875</v>
      </c>
      <c r="B216" s="10">
        <v>1475.31335311872</v>
      </c>
      <c r="C216" s="10">
        <v>0.88222222222222202</v>
      </c>
      <c r="D216" s="24">
        <v>5.7915216108320813</v>
      </c>
      <c r="E216" s="24">
        <v>3.4632703993055535E-3</v>
      </c>
      <c r="F216" s="10">
        <v>8</v>
      </c>
      <c r="G216" s="10">
        <v>3168</v>
      </c>
      <c r="H216" s="10">
        <v>3597.847237</v>
      </c>
      <c r="I216" s="10">
        <v>32768</v>
      </c>
      <c r="J216" s="10">
        <v>13040640</v>
      </c>
      <c r="K216" s="14">
        <f t="shared" si="12"/>
        <v>2.1527630000000499</v>
      </c>
      <c r="L216" s="16">
        <f t="shared" si="13"/>
        <v>5.9798972222223606E-4</v>
      </c>
      <c r="M216">
        <f t="shared" si="14"/>
        <v>4</v>
      </c>
      <c r="N216" s="15">
        <f t="shared" si="15"/>
        <v>4.0198863636363633</v>
      </c>
      <c r="O216" s="15"/>
    </row>
    <row r="217" spans="1:15" x14ac:dyDescent="0.25">
      <c r="A217" s="9">
        <v>45677.916666666664</v>
      </c>
      <c r="B217" s="10">
        <v>1468.7420472702199</v>
      </c>
      <c r="C217" s="10">
        <v>0.86250000000000004</v>
      </c>
      <c r="D217" s="24">
        <v>5.7700712410843273</v>
      </c>
      <c r="E217" s="24">
        <v>3.3884006076388834E-3</v>
      </c>
      <c r="F217" s="10">
        <v>0</v>
      </c>
      <c r="G217" s="10">
        <v>3105</v>
      </c>
      <c r="H217" s="10">
        <v>3597.8859459999999</v>
      </c>
      <c r="I217" s="10">
        <v>0</v>
      </c>
      <c r="J217" s="10">
        <v>12790784</v>
      </c>
      <c r="K217" s="14">
        <f t="shared" si="12"/>
        <v>2.1140540000001238</v>
      </c>
      <c r="L217" s="16">
        <f t="shared" si="13"/>
        <v>5.8723722222225666E-4</v>
      </c>
      <c r="M217" t="str">
        <f t="shared" si="14"/>
        <v/>
      </c>
      <c r="N217" s="15">
        <f t="shared" si="15"/>
        <v>4.0228663446054753</v>
      </c>
      <c r="O217" s="15"/>
    </row>
    <row r="218" spans="1:15" x14ac:dyDescent="0.25">
      <c r="A218" s="9">
        <v>45677.958333333336</v>
      </c>
      <c r="B218" s="10">
        <v>1476.3038870596599</v>
      </c>
      <c r="C218" s="10">
        <v>0.88555555555555499</v>
      </c>
      <c r="D218" s="24">
        <v>5.7751782777013592</v>
      </c>
      <c r="E218" s="24">
        <v>3.4642198350694369E-3</v>
      </c>
      <c r="F218" s="10">
        <v>8</v>
      </c>
      <c r="G218" s="10">
        <v>3180</v>
      </c>
      <c r="H218" s="10">
        <v>3597.84055299999</v>
      </c>
      <c r="I218" s="10">
        <v>32768</v>
      </c>
      <c r="J218" s="10">
        <v>13044224</v>
      </c>
      <c r="K218" s="14">
        <f t="shared" si="12"/>
        <v>2.1594470000100046</v>
      </c>
      <c r="L218" s="16">
        <f t="shared" si="13"/>
        <v>5.9984638889166791E-4</v>
      </c>
      <c r="M218">
        <f t="shared" si="14"/>
        <v>4</v>
      </c>
      <c r="N218" s="15">
        <f t="shared" si="15"/>
        <v>4.0058176100628931</v>
      </c>
      <c r="O218" s="15"/>
    </row>
    <row r="219" spans="1:15" x14ac:dyDescent="0.25">
      <c r="A219" s="9">
        <v>45678</v>
      </c>
      <c r="B219" s="10">
        <v>1468.3949281328601</v>
      </c>
      <c r="C219" s="10">
        <v>0.86694444444444396</v>
      </c>
      <c r="D219" s="24">
        <v>5.7781881483920952</v>
      </c>
      <c r="E219" s="24">
        <v>3.4114583333333301E-3</v>
      </c>
      <c r="F219" s="10">
        <v>0</v>
      </c>
      <c r="G219" s="10">
        <v>3121</v>
      </c>
      <c r="H219" s="10">
        <v>3597.87455</v>
      </c>
      <c r="I219" s="10">
        <v>0</v>
      </c>
      <c r="J219" s="10">
        <v>12877824</v>
      </c>
      <c r="K219" s="14">
        <f t="shared" si="12"/>
        <v>2.1254500000000007</v>
      </c>
      <c r="L219" s="16">
        <f t="shared" si="13"/>
        <v>5.9040277777777802E-4</v>
      </c>
      <c r="M219" t="str">
        <f t="shared" si="14"/>
        <v/>
      </c>
      <c r="N219" s="15">
        <f t="shared" si="15"/>
        <v>4.0294777314963151</v>
      </c>
      <c r="O219" s="15"/>
    </row>
    <row r="220" spans="1:15" x14ac:dyDescent="0.25">
      <c r="A220" s="9">
        <v>45678.041666666664</v>
      </c>
      <c r="B220" s="10">
        <v>1475.3661909775701</v>
      </c>
      <c r="C220" s="10">
        <v>0.86972222222222195</v>
      </c>
      <c r="D220" s="24">
        <v>5.8054846773485753</v>
      </c>
      <c r="E220" s="24">
        <v>3.4223090277777767E-3</v>
      </c>
      <c r="F220" s="10">
        <v>8</v>
      </c>
      <c r="G220" s="10">
        <v>3123</v>
      </c>
      <c r="H220" s="10">
        <v>3597.8778149999998</v>
      </c>
      <c r="I220" s="10">
        <v>32768</v>
      </c>
      <c r="J220" s="10">
        <v>12886016</v>
      </c>
      <c r="K220" s="14">
        <f t="shared" si="12"/>
        <v>2.1221850000001723</v>
      </c>
      <c r="L220" s="16">
        <f t="shared" si="13"/>
        <v>5.8949583333338124E-4</v>
      </c>
      <c r="M220">
        <f t="shared" si="14"/>
        <v>4</v>
      </c>
      <c r="N220" s="15">
        <f t="shared" si="15"/>
        <v>4.0294588536663465</v>
      </c>
      <c r="O220" s="15"/>
    </row>
    <row r="221" spans="1:15" x14ac:dyDescent="0.25">
      <c r="A221" s="9">
        <v>45678.083333333336</v>
      </c>
      <c r="B221" s="10">
        <v>1468.6425467772101</v>
      </c>
      <c r="C221" s="10">
        <v>0.88555555555555499</v>
      </c>
      <c r="D221" s="24">
        <v>6.671063241576662</v>
      </c>
      <c r="E221" s="24">
        <v>4.0224880642361072E-3</v>
      </c>
      <c r="F221" s="10">
        <v>12</v>
      </c>
      <c r="G221" s="10">
        <v>3176</v>
      </c>
      <c r="H221" s="10">
        <v>3597.8292879999999</v>
      </c>
      <c r="I221" s="10">
        <v>34816</v>
      </c>
      <c r="J221" s="10">
        <v>15149568</v>
      </c>
      <c r="K221" s="14">
        <f t="shared" si="12"/>
        <v>2.1707120000000941</v>
      </c>
      <c r="L221" s="16">
        <f t="shared" si="13"/>
        <v>6.0297555555558174E-4</v>
      </c>
      <c r="M221">
        <f t="shared" si="14"/>
        <v>2.8333333333333335</v>
      </c>
      <c r="N221" s="15">
        <f t="shared" si="15"/>
        <v>4.6582178841309823</v>
      </c>
      <c r="O221" s="15"/>
    </row>
    <row r="222" spans="1:15" x14ac:dyDescent="0.25">
      <c r="A222" s="9">
        <v>45678.125</v>
      </c>
      <c r="B222" s="10">
        <v>1469.4824444198</v>
      </c>
      <c r="C222" s="10">
        <v>0.86638888888888799</v>
      </c>
      <c r="D222" s="24">
        <v>5.7634006793119719</v>
      </c>
      <c r="E222" s="24">
        <v>3.3980305989583302E-3</v>
      </c>
      <c r="F222" s="10">
        <v>0</v>
      </c>
      <c r="G222" s="10">
        <v>3119</v>
      </c>
      <c r="H222" s="10">
        <v>3597.8774840000001</v>
      </c>
      <c r="I222" s="10">
        <v>0</v>
      </c>
      <c r="J222" s="10">
        <v>12827136</v>
      </c>
      <c r="K222" s="14">
        <f t="shared" si="12"/>
        <v>2.122515999999905</v>
      </c>
      <c r="L222" s="16">
        <f t="shared" si="13"/>
        <v>5.8958777777775142E-4</v>
      </c>
      <c r="M222" t="str">
        <f t="shared" si="14"/>
        <v/>
      </c>
      <c r="N222" s="15">
        <f t="shared" si="15"/>
        <v>4.0161910868868231</v>
      </c>
      <c r="O222" s="15"/>
    </row>
    <row r="223" spans="1:15" x14ac:dyDescent="0.25">
      <c r="A223" s="9">
        <v>45678.166666666664</v>
      </c>
      <c r="B223" s="10">
        <v>1474.5223310414599</v>
      </c>
      <c r="C223" s="10">
        <v>0.89138888888888801</v>
      </c>
      <c r="D223" s="24">
        <v>5.7313587253461549</v>
      </c>
      <c r="E223" s="24">
        <v>3.4647623697916601E-3</v>
      </c>
      <c r="F223" s="10">
        <v>8</v>
      </c>
      <c r="G223" s="10">
        <v>3201</v>
      </c>
      <c r="H223" s="10">
        <v>3597.8237020000001</v>
      </c>
      <c r="I223" s="10">
        <v>32768</v>
      </c>
      <c r="J223" s="10">
        <v>13046272</v>
      </c>
      <c r="K223" s="14">
        <f t="shared" si="12"/>
        <v>2.1762979999998606</v>
      </c>
      <c r="L223" s="16">
        <f t="shared" si="13"/>
        <v>6.0452722222218347E-4</v>
      </c>
      <c r="M223">
        <f t="shared" si="14"/>
        <v>4</v>
      </c>
      <c r="N223" s="15">
        <f t="shared" si="15"/>
        <v>3.9801624492346144</v>
      </c>
      <c r="O223" s="15"/>
    </row>
    <row r="224" spans="1:15" x14ac:dyDescent="0.25">
      <c r="A224" s="9">
        <v>45678.208333333336</v>
      </c>
      <c r="B224" s="10">
        <v>1467.7611546324999</v>
      </c>
      <c r="C224" s="10">
        <v>0.86805555555555503</v>
      </c>
      <c r="D224" s="24">
        <v>5.7850429883757686</v>
      </c>
      <c r="E224" s="24">
        <v>3.4213595920138838E-3</v>
      </c>
      <c r="F224" s="10">
        <v>0</v>
      </c>
      <c r="G224" s="10">
        <v>3125</v>
      </c>
      <c r="H224" s="10">
        <v>3597.870907</v>
      </c>
      <c r="I224" s="10">
        <v>0</v>
      </c>
      <c r="J224" s="10">
        <v>12915200</v>
      </c>
      <c r="K224" s="14">
        <f t="shared" si="12"/>
        <v>2.1290930000000117</v>
      </c>
      <c r="L224" s="16">
        <f t="shared" si="13"/>
        <v>5.9141472222222545E-4</v>
      </c>
      <c r="M224" t="str">
        <f t="shared" si="14"/>
        <v/>
      </c>
      <c r="N224" s="15">
        <f t="shared" si="15"/>
        <v>4.0359999999999996</v>
      </c>
      <c r="O224" s="15"/>
    </row>
    <row r="225" spans="1:15" x14ac:dyDescent="0.25">
      <c r="A225" s="9">
        <v>45678.25</v>
      </c>
      <c r="B225" s="10">
        <v>1471.2038980503501</v>
      </c>
      <c r="C225" s="10">
        <v>0.86194444444444396</v>
      </c>
      <c r="D225" s="24">
        <v>7.8799810481159209</v>
      </c>
      <c r="E225" s="24">
        <v>4.61669921875E-3</v>
      </c>
      <c r="F225" s="10">
        <v>8</v>
      </c>
      <c r="G225" s="10">
        <v>3095</v>
      </c>
      <c r="H225" s="10">
        <v>3597.8908430000001</v>
      </c>
      <c r="I225" s="10">
        <v>32768</v>
      </c>
      <c r="J225" s="10">
        <v>17394688</v>
      </c>
      <c r="K225" s="14">
        <f t="shared" si="12"/>
        <v>2.1091569999998683</v>
      </c>
      <c r="L225" s="16">
        <f t="shared" si="13"/>
        <v>5.8587694444440781E-4</v>
      </c>
      <c r="M225">
        <f t="shared" si="14"/>
        <v>4</v>
      </c>
      <c r="N225" s="15">
        <f t="shared" si="15"/>
        <v>5.4885298869143782</v>
      </c>
      <c r="O225" s="15"/>
    </row>
    <row r="226" spans="1:15" x14ac:dyDescent="0.25">
      <c r="A226" s="9">
        <v>45678.291666666664</v>
      </c>
      <c r="B226" s="10">
        <v>1466.24210851722</v>
      </c>
      <c r="C226" s="10">
        <v>0.90777777777777702</v>
      </c>
      <c r="D226" s="24">
        <v>8.5386842496078685</v>
      </c>
      <c r="E226" s="24">
        <v>5.2864583333333305E-3</v>
      </c>
      <c r="F226" s="10">
        <v>16</v>
      </c>
      <c r="G226" s="10">
        <v>3252</v>
      </c>
      <c r="H226" s="10">
        <v>3597.7711730000001</v>
      </c>
      <c r="I226" s="10">
        <v>65536</v>
      </c>
      <c r="J226" s="10">
        <v>19890176</v>
      </c>
      <c r="K226" s="14">
        <f t="shared" si="12"/>
        <v>2.2288269999999102</v>
      </c>
      <c r="L226" s="16">
        <f t="shared" si="13"/>
        <v>6.191186111110862E-4</v>
      </c>
      <c r="M226">
        <f t="shared" si="14"/>
        <v>4</v>
      </c>
      <c r="N226" s="15">
        <f t="shared" si="15"/>
        <v>5.9729397293972939</v>
      </c>
      <c r="O226" s="15"/>
    </row>
    <row r="227" spans="1:15" x14ac:dyDescent="0.25">
      <c r="A227" s="9">
        <v>45678.333333333336</v>
      </c>
      <c r="B227" s="10">
        <v>1473.3549425394201</v>
      </c>
      <c r="C227" s="10">
        <v>0.84861111111111098</v>
      </c>
      <c r="D227" s="24">
        <v>5.8598487990600301</v>
      </c>
      <c r="E227" s="24">
        <v>3.3751085069444369E-3</v>
      </c>
      <c r="F227" s="10">
        <v>8</v>
      </c>
      <c r="G227" s="10">
        <v>3047</v>
      </c>
      <c r="H227" s="10">
        <v>3597.9265009999999</v>
      </c>
      <c r="I227" s="10">
        <v>32768</v>
      </c>
      <c r="J227" s="10">
        <v>12707840</v>
      </c>
      <c r="K227" s="14">
        <f t="shared" si="12"/>
        <v>2.0734990000000835</v>
      </c>
      <c r="L227" s="16">
        <f t="shared" si="13"/>
        <v>5.7597194444446761E-4</v>
      </c>
      <c r="M227">
        <f t="shared" si="14"/>
        <v>4</v>
      </c>
      <c r="N227" s="15">
        <f t="shared" si="15"/>
        <v>4.0728585493928451</v>
      </c>
      <c r="O227" s="15"/>
    </row>
    <row r="228" spans="1:15" x14ac:dyDescent="0.25">
      <c r="A228" s="9">
        <v>45678.375</v>
      </c>
      <c r="B228" s="10">
        <v>1468.2763666292899</v>
      </c>
      <c r="C228" s="10">
        <v>0.88805555555555504</v>
      </c>
      <c r="D228" s="24">
        <v>5.7415093457382103</v>
      </c>
      <c r="E228" s="24">
        <v>3.4726291232638836E-3</v>
      </c>
      <c r="F228" s="10">
        <v>0</v>
      </c>
      <c r="G228" s="10">
        <v>3197</v>
      </c>
      <c r="H228" s="10">
        <v>3597.8226169999998</v>
      </c>
      <c r="I228" s="10">
        <v>0</v>
      </c>
      <c r="J228" s="10">
        <v>13108736</v>
      </c>
      <c r="K228" s="14">
        <f t="shared" si="12"/>
        <v>2.1773830000001908</v>
      </c>
      <c r="L228" s="16">
        <f t="shared" si="13"/>
        <v>6.0482861111116413E-4</v>
      </c>
      <c r="M228" t="str">
        <f t="shared" si="14"/>
        <v/>
      </c>
      <c r="N228" s="15">
        <f t="shared" si="15"/>
        <v>4.0042227087894897</v>
      </c>
      <c r="O228" s="15"/>
    </row>
    <row r="229" spans="1:15" x14ac:dyDescent="0.25">
      <c r="A229" s="9">
        <v>45678.416666666664</v>
      </c>
      <c r="B229" s="10">
        <v>1476.81583040958</v>
      </c>
      <c r="C229" s="10">
        <v>0.87</v>
      </c>
      <c r="D229" s="24">
        <v>5.8546901427498241</v>
      </c>
      <c r="E229" s="24">
        <v>3.4490288628472136E-3</v>
      </c>
      <c r="F229" s="10">
        <v>8</v>
      </c>
      <c r="G229" s="10">
        <v>3124</v>
      </c>
      <c r="H229" s="10">
        <v>3597.8792210000001</v>
      </c>
      <c r="I229" s="10">
        <v>32768</v>
      </c>
      <c r="J229" s="10">
        <v>12986880</v>
      </c>
      <c r="K229" s="14">
        <f t="shared" si="12"/>
        <v>2.1207789999998568</v>
      </c>
      <c r="L229" s="16">
        <f t="shared" si="13"/>
        <v>5.8910527777773802E-4</v>
      </c>
      <c r="M229">
        <f t="shared" si="14"/>
        <v>4</v>
      </c>
      <c r="N229" s="15">
        <f t="shared" si="15"/>
        <v>4.0596991037131884</v>
      </c>
      <c r="O229" s="15"/>
    </row>
    <row r="230" spans="1:15" x14ac:dyDescent="0.25">
      <c r="A230" s="9">
        <v>45678.458333333336</v>
      </c>
      <c r="B230" s="10">
        <v>1468.4716225146201</v>
      </c>
      <c r="C230" s="10">
        <v>0.88083333333333302</v>
      </c>
      <c r="D230" s="24">
        <v>5.7407396794807433</v>
      </c>
      <c r="E230" s="24">
        <v>3.4434678819444372E-3</v>
      </c>
      <c r="F230" s="10">
        <v>0</v>
      </c>
      <c r="G230" s="10">
        <v>3171</v>
      </c>
      <c r="H230" s="10">
        <v>3597.84061199999</v>
      </c>
      <c r="I230" s="10">
        <v>0</v>
      </c>
      <c r="J230" s="10">
        <v>12998656</v>
      </c>
      <c r="K230" s="14">
        <f t="shared" si="12"/>
        <v>2.1593880000100398</v>
      </c>
      <c r="L230" s="16">
        <f t="shared" si="13"/>
        <v>5.9983000000278887E-4</v>
      </c>
      <c r="M230" t="str">
        <f t="shared" si="14"/>
        <v/>
      </c>
      <c r="N230" s="15">
        <f t="shared" si="15"/>
        <v>4.0031535793125199</v>
      </c>
      <c r="O230" s="15"/>
    </row>
    <row r="231" spans="1:15" x14ac:dyDescent="0.25">
      <c r="A231" s="9">
        <v>45678.5</v>
      </c>
      <c r="B231" s="10">
        <v>1477.83683886212</v>
      </c>
      <c r="C231" s="10">
        <v>0.88805555555555504</v>
      </c>
      <c r="D231" s="24">
        <v>5.8125253952645686</v>
      </c>
      <c r="E231" s="24">
        <v>3.4928385416666602E-3</v>
      </c>
      <c r="F231" s="10">
        <v>8</v>
      </c>
      <c r="G231" s="10">
        <v>3189</v>
      </c>
      <c r="H231" s="10">
        <v>3597.8367029999999</v>
      </c>
      <c r="I231" s="10">
        <v>32768</v>
      </c>
      <c r="J231" s="10">
        <v>13152256</v>
      </c>
      <c r="K231" s="14">
        <f t="shared" si="12"/>
        <v>2.1632970000000569</v>
      </c>
      <c r="L231" s="16">
        <f t="shared" si="13"/>
        <v>6.0091583333334909E-4</v>
      </c>
      <c r="M231">
        <f t="shared" si="14"/>
        <v>4</v>
      </c>
      <c r="N231" s="15">
        <f t="shared" si="15"/>
        <v>4.0275948573220441</v>
      </c>
      <c r="O231" s="15"/>
    </row>
    <row r="232" spans="1:15" x14ac:dyDescent="0.25">
      <c r="A232" s="9">
        <v>45678.541666666664</v>
      </c>
      <c r="B232" s="10">
        <v>1468.8159944650199</v>
      </c>
      <c r="C232" s="10">
        <v>0.892777777777777</v>
      </c>
      <c r="D232" s="24">
        <v>5.7199338444418428</v>
      </c>
      <c r="E232" s="24">
        <v>3.4766981336805535E-3</v>
      </c>
      <c r="F232" s="10">
        <v>0</v>
      </c>
      <c r="G232" s="10">
        <v>3214</v>
      </c>
      <c r="H232" s="10">
        <v>3597.811843</v>
      </c>
      <c r="I232" s="10">
        <v>0</v>
      </c>
      <c r="J232" s="10">
        <v>13124096</v>
      </c>
      <c r="K232" s="14">
        <f t="shared" si="12"/>
        <v>2.1881570000000465</v>
      </c>
      <c r="L232" s="16">
        <f t="shared" si="13"/>
        <v>6.078213888889018E-4</v>
      </c>
      <c r="M232" t="str">
        <f t="shared" si="14"/>
        <v/>
      </c>
      <c r="N232" s="15">
        <f t="shared" si="15"/>
        <v>3.9877100186683259</v>
      </c>
      <c r="O232" s="15"/>
    </row>
    <row r="233" spans="1:15" x14ac:dyDescent="0.25">
      <c r="A233" s="9">
        <v>45678.583333333336</v>
      </c>
      <c r="B233" s="10">
        <v>1473.7265414261999</v>
      </c>
      <c r="C233" s="10">
        <v>0.85305555555555501</v>
      </c>
      <c r="D233" s="24">
        <v>5.8338351879681207</v>
      </c>
      <c r="E233" s="24">
        <v>3.3768717447916602E-3</v>
      </c>
      <c r="F233" s="10">
        <v>8</v>
      </c>
      <c r="G233" s="10">
        <v>3063</v>
      </c>
      <c r="H233" s="10">
        <v>3597.9161669999999</v>
      </c>
      <c r="I233" s="10">
        <v>32768</v>
      </c>
      <c r="J233" s="10">
        <v>12714496</v>
      </c>
      <c r="K233" s="14">
        <f t="shared" si="12"/>
        <v>2.0838330000001406</v>
      </c>
      <c r="L233" s="16">
        <f t="shared" si="13"/>
        <v>5.7884250000003908E-4</v>
      </c>
      <c r="M233">
        <f t="shared" si="14"/>
        <v>4</v>
      </c>
      <c r="N233" s="15">
        <f t="shared" si="15"/>
        <v>4.0537055174665362</v>
      </c>
      <c r="O233" s="15"/>
    </row>
    <row r="234" spans="1:15" x14ac:dyDescent="0.25">
      <c r="A234" s="9">
        <v>45678.625</v>
      </c>
      <c r="B234" s="10">
        <v>1467.3392721354001</v>
      </c>
      <c r="C234" s="10">
        <v>0.86083333333333301</v>
      </c>
      <c r="D234" s="24">
        <v>5.7845065615968325</v>
      </c>
      <c r="E234" s="24">
        <v>3.3935546875000001E-3</v>
      </c>
      <c r="F234" s="10">
        <v>0</v>
      </c>
      <c r="G234" s="10">
        <v>3099</v>
      </c>
      <c r="H234" s="10">
        <v>3597.8880140000001</v>
      </c>
      <c r="I234" s="10">
        <v>0</v>
      </c>
      <c r="J234" s="10">
        <v>12810240</v>
      </c>
      <c r="K234" s="14">
        <f t="shared" si="12"/>
        <v>2.111985999999888</v>
      </c>
      <c r="L234" s="16">
        <f t="shared" si="13"/>
        <v>5.8666277777774667E-4</v>
      </c>
      <c r="M234" t="str">
        <f t="shared" si="14"/>
        <v/>
      </c>
      <c r="N234" s="15">
        <f t="shared" si="15"/>
        <v>4.0367860600193612</v>
      </c>
      <c r="O234" s="15"/>
    </row>
    <row r="235" spans="1:15" x14ac:dyDescent="0.25">
      <c r="A235" s="9">
        <v>45678.666666666664</v>
      </c>
      <c r="B235" s="10">
        <v>1474.85586214675</v>
      </c>
      <c r="C235" s="10">
        <v>0.88416666666666599</v>
      </c>
      <c r="D235" s="24">
        <v>5.8333285308624747</v>
      </c>
      <c r="E235" s="24">
        <v>3.4970431857638835E-3</v>
      </c>
      <c r="F235" s="10">
        <v>8</v>
      </c>
      <c r="G235" s="10">
        <v>3175</v>
      </c>
      <c r="H235" s="10">
        <v>3597.8418230000002</v>
      </c>
      <c r="I235" s="10">
        <v>32768</v>
      </c>
      <c r="J235" s="10">
        <v>13168128</v>
      </c>
      <c r="K235" s="14">
        <f t="shared" si="12"/>
        <v>2.158176999999796</v>
      </c>
      <c r="L235" s="16">
        <f t="shared" si="13"/>
        <v>5.9949361111105443E-4</v>
      </c>
      <c r="M235">
        <f t="shared" si="14"/>
        <v>4</v>
      </c>
      <c r="N235" s="15">
        <f t="shared" si="15"/>
        <v>4.0502362204724411</v>
      </c>
      <c r="O235" s="15"/>
    </row>
    <row r="236" spans="1:15" x14ac:dyDescent="0.25">
      <c r="A236" s="9">
        <v>45678.708333333336</v>
      </c>
      <c r="B236" s="10">
        <v>1468.89751157967</v>
      </c>
      <c r="C236" s="10">
        <v>0.88583333333333303</v>
      </c>
      <c r="D236" s="24">
        <v>5.7336076317487432</v>
      </c>
      <c r="E236" s="24">
        <v>3.4577094184027766E-3</v>
      </c>
      <c r="F236" s="10">
        <v>0</v>
      </c>
      <c r="G236" s="10">
        <v>3189</v>
      </c>
      <c r="H236" s="10">
        <v>3597.8289839999902</v>
      </c>
      <c r="I236" s="10">
        <v>0</v>
      </c>
      <c r="J236" s="10">
        <v>13052416</v>
      </c>
      <c r="K236" s="14">
        <f t="shared" si="12"/>
        <v>2.1710160000097858</v>
      </c>
      <c r="L236" s="16">
        <f t="shared" si="13"/>
        <v>6.030600000027183E-4</v>
      </c>
      <c r="M236" t="str">
        <f t="shared" si="14"/>
        <v/>
      </c>
      <c r="N236" s="15">
        <f t="shared" si="15"/>
        <v>3.9970210097209158</v>
      </c>
      <c r="O236" s="15"/>
    </row>
    <row r="237" spans="1:15" x14ac:dyDescent="0.25">
      <c r="A237" s="9">
        <v>45678.75</v>
      </c>
      <c r="B237" s="10">
        <v>1467.8034256788901</v>
      </c>
      <c r="C237" s="10">
        <v>0.87888888888888805</v>
      </c>
      <c r="D237" s="24">
        <v>5.7700764247068976</v>
      </c>
      <c r="E237" s="24">
        <v>3.4549967447916603E-3</v>
      </c>
      <c r="F237" s="10">
        <v>8</v>
      </c>
      <c r="G237" s="10">
        <v>3156</v>
      </c>
      <c r="H237" s="10">
        <v>3597.8443980000002</v>
      </c>
      <c r="I237" s="10">
        <v>32768</v>
      </c>
      <c r="J237" s="10">
        <v>13009408</v>
      </c>
      <c r="K237" s="14">
        <f t="shared" si="12"/>
        <v>2.1556019999998171</v>
      </c>
      <c r="L237" s="16">
        <f t="shared" si="13"/>
        <v>5.9877833333328253E-4</v>
      </c>
      <c r="M237">
        <f t="shared" si="14"/>
        <v>4</v>
      </c>
      <c r="N237" s="15">
        <f t="shared" si="15"/>
        <v>4.0255069708491762</v>
      </c>
      <c r="O237" s="15"/>
    </row>
    <row r="238" spans="1:15" x14ac:dyDescent="0.25">
      <c r="A238" s="9">
        <v>45678.791666666664</v>
      </c>
      <c r="B238" s="10">
        <v>1477.4755586835499</v>
      </c>
      <c r="C238" s="10">
        <v>0.886388888888888</v>
      </c>
      <c r="D238" s="24">
        <v>5.7632499947914217</v>
      </c>
      <c r="E238" s="24">
        <v>3.4575737847222137E-3</v>
      </c>
      <c r="F238" s="10">
        <v>0</v>
      </c>
      <c r="G238" s="10">
        <v>3191</v>
      </c>
      <c r="H238" s="10">
        <v>3597.8402350000001</v>
      </c>
      <c r="I238" s="10">
        <v>0</v>
      </c>
      <c r="J238" s="10">
        <v>13051904</v>
      </c>
      <c r="K238" s="14">
        <f t="shared" si="12"/>
        <v>2.1597649999998794</v>
      </c>
      <c r="L238" s="16">
        <f t="shared" si="13"/>
        <v>5.9993472222218873E-4</v>
      </c>
      <c r="M238" t="str">
        <f t="shared" si="14"/>
        <v/>
      </c>
      <c r="N238" s="15">
        <f t="shared" si="15"/>
        <v>3.9943591350673771</v>
      </c>
      <c r="O238" s="15"/>
    </row>
    <row r="239" spans="1:15" x14ac:dyDescent="0.25">
      <c r="A239" s="9">
        <v>45678.833333333336</v>
      </c>
      <c r="B239" s="10">
        <v>1479.4089326190599</v>
      </c>
      <c r="C239" s="10">
        <v>0.87361111111111101</v>
      </c>
      <c r="D239" s="24">
        <v>5.8097192874457457</v>
      </c>
      <c r="E239" s="24">
        <v>3.4307183159722138E-3</v>
      </c>
      <c r="F239" s="10">
        <v>12</v>
      </c>
      <c r="G239" s="10">
        <v>3133</v>
      </c>
      <c r="H239" s="10">
        <v>3597.87415099999</v>
      </c>
      <c r="I239" s="10">
        <v>34816</v>
      </c>
      <c r="J239" s="10">
        <v>12915712</v>
      </c>
      <c r="K239" s="14">
        <f t="shared" si="12"/>
        <v>2.125849000010021</v>
      </c>
      <c r="L239" s="16">
        <f t="shared" si="13"/>
        <v>5.9051361111389471E-4</v>
      </c>
      <c r="M239">
        <f t="shared" si="14"/>
        <v>2.8333333333333335</v>
      </c>
      <c r="N239" s="15">
        <f t="shared" si="15"/>
        <v>4.0258538142355569</v>
      </c>
      <c r="O239" s="15"/>
    </row>
    <row r="240" spans="1:15" x14ac:dyDescent="0.25">
      <c r="A240" s="9">
        <v>45678.875</v>
      </c>
      <c r="B240" s="10">
        <v>1466.79482390565</v>
      </c>
      <c r="C240" s="10">
        <v>0.87916666666666599</v>
      </c>
      <c r="D240" s="24">
        <v>5.7276306692887307</v>
      </c>
      <c r="E240" s="24">
        <v>3.4330240885416603E-3</v>
      </c>
      <c r="F240" s="10">
        <v>0</v>
      </c>
      <c r="G240" s="10">
        <v>3165</v>
      </c>
      <c r="H240" s="10">
        <v>3597.8422339999902</v>
      </c>
      <c r="I240" s="10">
        <v>0</v>
      </c>
      <c r="J240" s="10">
        <v>12959232</v>
      </c>
      <c r="K240" s="14">
        <f t="shared" si="12"/>
        <v>2.1577660000098149</v>
      </c>
      <c r="L240" s="16">
        <f t="shared" si="13"/>
        <v>5.9937944444717083E-4</v>
      </c>
      <c r="M240" t="str">
        <f t="shared" si="14"/>
        <v/>
      </c>
      <c r="N240" s="15">
        <f t="shared" si="15"/>
        <v>3.9985781990521327</v>
      </c>
      <c r="O240" s="15"/>
    </row>
    <row r="241" spans="1:15" x14ac:dyDescent="0.25">
      <c r="A241" s="9">
        <v>45678.916666666664</v>
      </c>
      <c r="B241" s="10">
        <v>1475.7558428270099</v>
      </c>
      <c r="C241" s="10">
        <v>0.87166666666666603</v>
      </c>
      <c r="D241" s="24">
        <v>5.8110568408203891</v>
      </c>
      <c r="E241" s="24">
        <v>3.4323459201388838E-3</v>
      </c>
      <c r="F241" s="10">
        <v>8</v>
      </c>
      <c r="G241" s="10">
        <v>3130</v>
      </c>
      <c r="H241" s="10">
        <v>3597.8736319999998</v>
      </c>
      <c r="I241" s="10">
        <v>32768</v>
      </c>
      <c r="J241" s="10">
        <v>12923904</v>
      </c>
      <c r="K241" s="14">
        <f t="shared" si="12"/>
        <v>2.1263680000001841</v>
      </c>
      <c r="L241" s="16">
        <f t="shared" si="13"/>
        <v>5.9065777777782887E-4</v>
      </c>
      <c r="M241">
        <f t="shared" si="14"/>
        <v>4</v>
      </c>
      <c r="N241" s="15">
        <f t="shared" si="15"/>
        <v>4.0322683706070288</v>
      </c>
      <c r="O241" s="15"/>
    </row>
    <row r="242" spans="1:15" x14ac:dyDescent="0.25">
      <c r="A242" s="9">
        <v>45678.958333333336</v>
      </c>
      <c r="B242" s="10">
        <v>1468.18164081906</v>
      </c>
      <c r="C242" s="10">
        <v>0.86750000000000005</v>
      </c>
      <c r="D242" s="24">
        <v>5.7594168655674363</v>
      </c>
      <c r="E242" s="24">
        <v>3.4030490451388835E-3</v>
      </c>
      <c r="F242" s="10">
        <v>0</v>
      </c>
      <c r="G242" s="10">
        <v>3123</v>
      </c>
      <c r="H242" s="10">
        <v>3597.872879</v>
      </c>
      <c r="I242" s="10">
        <v>0</v>
      </c>
      <c r="J242" s="10">
        <v>12846080</v>
      </c>
      <c r="K242" s="14">
        <f t="shared" si="12"/>
        <v>2.1271209999999883</v>
      </c>
      <c r="L242" s="16">
        <f t="shared" si="13"/>
        <v>5.9086694444444117E-4</v>
      </c>
      <c r="M242" t="str">
        <f t="shared" si="14"/>
        <v/>
      </c>
      <c r="N242" s="15">
        <f t="shared" si="15"/>
        <v>4.0169708613512647</v>
      </c>
      <c r="O242" s="15"/>
    </row>
    <row r="243" spans="1:15" x14ac:dyDescent="0.25">
      <c r="A243" s="9">
        <v>45679</v>
      </c>
      <c r="B243" s="10">
        <v>1476.17493039235</v>
      </c>
      <c r="C243" s="10">
        <v>0.89555555555555499</v>
      </c>
      <c r="D243" s="24">
        <v>5.7806167792194367</v>
      </c>
      <c r="E243" s="24">
        <v>3.5069444444444371E-3</v>
      </c>
      <c r="F243" s="10">
        <v>8</v>
      </c>
      <c r="G243" s="10">
        <v>3216</v>
      </c>
      <c r="H243" s="10">
        <v>3597.8159770000002</v>
      </c>
      <c r="I243" s="10">
        <v>32768</v>
      </c>
      <c r="J243" s="10">
        <v>13205504</v>
      </c>
      <c r="K243" s="14">
        <f t="shared" si="12"/>
        <v>2.1840229999997973</v>
      </c>
      <c r="L243" s="16">
        <f t="shared" si="13"/>
        <v>6.0667305555549928E-4</v>
      </c>
      <c r="M243">
        <f t="shared" si="14"/>
        <v>4</v>
      </c>
      <c r="N243" s="15">
        <f t="shared" si="15"/>
        <v>4.0099502487562191</v>
      </c>
      <c r="O243" s="15"/>
    </row>
    <row r="244" spans="1:15" x14ac:dyDescent="0.25">
      <c r="A244" s="9">
        <v>45679.041666666664</v>
      </c>
      <c r="B244" s="10">
        <v>1468.99393652289</v>
      </c>
      <c r="C244" s="10">
        <v>0.86833333333333296</v>
      </c>
      <c r="D244" s="24">
        <v>5.75799085591136</v>
      </c>
      <c r="E244" s="24">
        <v>3.4035915798611067E-3</v>
      </c>
      <c r="F244" s="10">
        <v>0</v>
      </c>
      <c r="G244" s="10">
        <v>3126</v>
      </c>
      <c r="H244" s="10">
        <v>3597.8720129999901</v>
      </c>
      <c r="I244" s="10">
        <v>0</v>
      </c>
      <c r="J244" s="10">
        <v>12848128</v>
      </c>
      <c r="K244" s="14">
        <f t="shared" si="12"/>
        <v>2.1279870000098526</v>
      </c>
      <c r="L244" s="16">
        <f t="shared" si="13"/>
        <v>5.9110750000273681E-4</v>
      </c>
      <c r="M244" t="str">
        <f t="shared" si="14"/>
        <v/>
      </c>
      <c r="N244" s="15">
        <f t="shared" si="15"/>
        <v>4.0137555982085731</v>
      </c>
      <c r="O244" s="15"/>
    </row>
    <row r="245" spans="1:15" x14ac:dyDescent="0.25">
      <c r="A245" s="9">
        <v>45679.083333333336</v>
      </c>
      <c r="B245" s="10">
        <v>1473.3046103151601</v>
      </c>
      <c r="C245" s="10">
        <v>0.89222222222222203</v>
      </c>
      <c r="D245" s="24">
        <v>5.759351536695652</v>
      </c>
      <c r="E245" s="24">
        <v>3.4878200954861069E-3</v>
      </c>
      <c r="F245" s="10">
        <v>8</v>
      </c>
      <c r="G245" s="10">
        <v>3204</v>
      </c>
      <c r="H245" s="10">
        <v>3597.8198670000002</v>
      </c>
      <c r="I245" s="10">
        <v>32768</v>
      </c>
      <c r="J245" s="10">
        <v>13133312</v>
      </c>
      <c r="K245" s="14">
        <f t="shared" si="12"/>
        <v>2.1801329999998416</v>
      </c>
      <c r="L245" s="16">
        <f t="shared" si="13"/>
        <v>6.05592499999956E-4</v>
      </c>
      <c r="M245">
        <f t="shared" si="14"/>
        <v>4</v>
      </c>
      <c r="N245" s="15">
        <f t="shared" si="15"/>
        <v>4.0029650436953812</v>
      </c>
      <c r="O245" s="15"/>
    </row>
    <row r="246" spans="1:15" x14ac:dyDescent="0.25">
      <c r="A246" s="9">
        <v>45679.125</v>
      </c>
      <c r="B246" s="10">
        <v>1470.0017040131299</v>
      </c>
      <c r="C246" s="10">
        <v>0.87944444444444403</v>
      </c>
      <c r="D246" s="24">
        <v>5.7462749954837511</v>
      </c>
      <c r="E246" s="24">
        <v>3.4377712673611068E-3</v>
      </c>
      <c r="F246" s="10">
        <v>0</v>
      </c>
      <c r="G246" s="10">
        <v>3166</v>
      </c>
      <c r="H246" s="10">
        <v>3597.8462609999901</v>
      </c>
      <c r="I246" s="10">
        <v>0</v>
      </c>
      <c r="J246" s="10">
        <v>12977152</v>
      </c>
      <c r="K246" s="14">
        <f t="shared" si="12"/>
        <v>2.153739000009864</v>
      </c>
      <c r="L246" s="16">
        <f t="shared" si="13"/>
        <v>5.9826083333607331E-4</v>
      </c>
      <c r="M246" t="str">
        <f t="shared" si="14"/>
        <v/>
      </c>
      <c r="N246" s="15">
        <f t="shared" si="15"/>
        <v>4.0028427037271008</v>
      </c>
      <c r="O246" s="15"/>
    </row>
    <row r="247" spans="1:15" x14ac:dyDescent="0.25">
      <c r="A247" s="9">
        <v>45679.166666666664</v>
      </c>
      <c r="B247" s="10">
        <v>1473.9779784355801</v>
      </c>
      <c r="C247" s="10">
        <v>0.85972222222222205</v>
      </c>
      <c r="D247" s="24">
        <v>5.8063276428018664</v>
      </c>
      <c r="E247" s="24">
        <v>3.3866373697916605E-3</v>
      </c>
      <c r="F247" s="10">
        <v>8</v>
      </c>
      <c r="G247" s="10">
        <v>3087</v>
      </c>
      <c r="H247" s="10">
        <v>3597.9002399999999</v>
      </c>
      <c r="I247" s="10">
        <v>32768</v>
      </c>
      <c r="J247" s="10">
        <v>12751360</v>
      </c>
      <c r="K247" s="14">
        <f t="shared" si="12"/>
        <v>2.0997600000000602</v>
      </c>
      <c r="L247" s="16">
        <f t="shared" si="13"/>
        <v>5.8326666666668337E-4</v>
      </c>
      <c r="M247">
        <f t="shared" si="14"/>
        <v>4</v>
      </c>
      <c r="N247" s="15">
        <f t="shared" si="15"/>
        <v>4.0338516358924519</v>
      </c>
      <c r="O247" s="15"/>
    </row>
    <row r="248" spans="1:15" x14ac:dyDescent="0.25">
      <c r="A248" s="9">
        <v>45679.208333333336</v>
      </c>
      <c r="B248" s="10">
        <v>1467.9381288480599</v>
      </c>
      <c r="C248" s="10">
        <v>0.86888888888888804</v>
      </c>
      <c r="D248" s="24">
        <v>5.7758377700757695</v>
      </c>
      <c r="E248" s="24">
        <v>3.41878255208333E-3</v>
      </c>
      <c r="F248" s="10">
        <v>0</v>
      </c>
      <c r="G248" s="10">
        <v>3128</v>
      </c>
      <c r="H248" s="10">
        <v>3597.8691199999998</v>
      </c>
      <c r="I248" s="10">
        <v>0</v>
      </c>
      <c r="J248" s="10">
        <v>12905472</v>
      </c>
      <c r="K248" s="14">
        <f t="shared" si="12"/>
        <v>2.1308800000001611</v>
      </c>
      <c r="L248" s="16">
        <f t="shared" si="13"/>
        <v>5.9191111111115584E-4</v>
      </c>
      <c r="M248" t="str">
        <f t="shared" si="14"/>
        <v/>
      </c>
      <c r="N248" s="15">
        <f t="shared" si="15"/>
        <v>4.0290920716112533</v>
      </c>
      <c r="O248" s="15"/>
    </row>
    <row r="249" spans="1:15" x14ac:dyDescent="0.25">
      <c r="A249" s="9">
        <v>45679.25</v>
      </c>
      <c r="B249" s="10">
        <v>1472.32632729082</v>
      </c>
      <c r="C249" s="10">
        <v>0.87027777777777704</v>
      </c>
      <c r="D249" s="24">
        <v>7.8554555787923626</v>
      </c>
      <c r="E249" s="24">
        <v>4.6432834201388835E-3</v>
      </c>
      <c r="F249" s="10">
        <v>8</v>
      </c>
      <c r="G249" s="10">
        <v>3125</v>
      </c>
      <c r="H249" s="10">
        <v>3597.8720750000002</v>
      </c>
      <c r="I249" s="10">
        <v>32768</v>
      </c>
      <c r="J249" s="10">
        <v>17495040</v>
      </c>
      <c r="K249" s="14">
        <f t="shared" si="12"/>
        <v>2.1279249999997774</v>
      </c>
      <c r="L249" s="16">
        <f t="shared" si="13"/>
        <v>5.9109027777771593E-4</v>
      </c>
      <c r="M249">
        <f t="shared" si="14"/>
        <v>4</v>
      </c>
      <c r="N249" s="15">
        <f t="shared" si="15"/>
        <v>5.4672000000000001</v>
      </c>
      <c r="O249" s="15"/>
    </row>
    <row r="250" spans="1:15" x14ac:dyDescent="0.25">
      <c r="A250" s="9">
        <v>45679.291666666664</v>
      </c>
      <c r="B250" s="10">
        <v>1458.62508530217</v>
      </c>
      <c r="C250" s="10">
        <v>0.87694444444444397</v>
      </c>
      <c r="D250" s="24">
        <v>8.6425113699530787</v>
      </c>
      <c r="E250" s="24">
        <v>5.1959906684027769E-3</v>
      </c>
      <c r="F250" s="10">
        <v>16</v>
      </c>
      <c r="G250" s="10">
        <v>3141</v>
      </c>
      <c r="H250" s="10">
        <v>3597.8356330000001</v>
      </c>
      <c r="I250" s="10">
        <v>65536</v>
      </c>
      <c r="J250" s="10">
        <v>19548672</v>
      </c>
      <c r="K250" s="14">
        <f t="shared" si="12"/>
        <v>2.1643669999998565</v>
      </c>
      <c r="L250" s="16">
        <f t="shared" si="13"/>
        <v>6.0121305555551566E-4</v>
      </c>
      <c r="M250">
        <f t="shared" si="14"/>
        <v>4</v>
      </c>
      <c r="N250" s="15">
        <f t="shared" si="15"/>
        <v>6.077841451766953</v>
      </c>
      <c r="O250" s="15"/>
    </row>
    <row r="251" spans="1:15" x14ac:dyDescent="0.25">
      <c r="A251" s="9">
        <v>45679.333333333336</v>
      </c>
      <c r="B251" s="10">
        <v>1477.0767654015799</v>
      </c>
      <c r="C251" s="10">
        <v>0.905555555555555</v>
      </c>
      <c r="D251" s="24">
        <v>5.7435040480298616</v>
      </c>
      <c r="E251" s="24">
        <v>3.5211859809027766E-3</v>
      </c>
      <c r="F251" s="10">
        <v>8</v>
      </c>
      <c r="G251" s="10">
        <v>3252</v>
      </c>
      <c r="H251" s="10">
        <v>3597.792938</v>
      </c>
      <c r="I251" s="10">
        <v>32768</v>
      </c>
      <c r="J251" s="10">
        <v>13259264</v>
      </c>
      <c r="K251" s="14">
        <f t="shared" si="12"/>
        <v>2.2070619999999508</v>
      </c>
      <c r="L251" s="16">
        <f t="shared" si="13"/>
        <v>6.1307277777776406E-4</v>
      </c>
      <c r="M251">
        <f t="shared" si="14"/>
        <v>4</v>
      </c>
      <c r="N251" s="15">
        <f t="shared" si="15"/>
        <v>3.9817035670356704</v>
      </c>
      <c r="O251" s="15"/>
    </row>
    <row r="252" spans="1:15" x14ac:dyDescent="0.25">
      <c r="A252" s="9">
        <v>45679.375</v>
      </c>
      <c r="B252" s="10">
        <v>1468.5142654333199</v>
      </c>
      <c r="C252" s="10">
        <v>0.86888888888888804</v>
      </c>
      <c r="D252" s="24">
        <v>5.7801677893755432</v>
      </c>
      <c r="E252" s="24">
        <v>3.4200032552083302E-3</v>
      </c>
      <c r="F252" s="10">
        <v>0</v>
      </c>
      <c r="G252" s="10">
        <v>3128</v>
      </c>
      <c r="H252" s="10">
        <v>3597.869956</v>
      </c>
      <c r="I252" s="10">
        <v>0</v>
      </c>
      <c r="J252" s="10">
        <v>12910080</v>
      </c>
      <c r="K252" s="14">
        <f t="shared" si="12"/>
        <v>2.1300439999999981</v>
      </c>
      <c r="L252" s="16">
        <f t="shared" si="13"/>
        <v>5.9167888888888838E-4</v>
      </c>
      <c r="M252" t="str">
        <f t="shared" si="14"/>
        <v/>
      </c>
      <c r="N252" s="15">
        <f t="shared" si="15"/>
        <v>4.0305306905370841</v>
      </c>
      <c r="O252" s="15"/>
    </row>
    <row r="253" spans="1:15" x14ac:dyDescent="0.25">
      <c r="A253" s="9">
        <v>45679.416666666664</v>
      </c>
      <c r="B253" s="10">
        <v>1475.75444439384</v>
      </c>
      <c r="C253" s="10">
        <v>0.89138888888888801</v>
      </c>
      <c r="D253" s="24">
        <v>5.8100250416075898</v>
      </c>
      <c r="E253" s="24">
        <v>3.5093858506944371E-3</v>
      </c>
      <c r="F253" s="10">
        <v>8</v>
      </c>
      <c r="G253" s="10">
        <v>3201</v>
      </c>
      <c r="H253" s="10">
        <v>3597.825519</v>
      </c>
      <c r="I253" s="10">
        <v>32768</v>
      </c>
      <c r="J253" s="10">
        <v>13214720</v>
      </c>
      <c r="K253" s="14">
        <f t="shared" si="12"/>
        <v>2.1744810000000143</v>
      </c>
      <c r="L253" s="16">
        <f t="shared" si="13"/>
        <v>6.0402250000000403E-4</v>
      </c>
      <c r="M253">
        <f t="shared" si="14"/>
        <v>4</v>
      </c>
      <c r="N253" s="15">
        <f t="shared" si="15"/>
        <v>4.0315526398000623</v>
      </c>
      <c r="O253" s="15"/>
    </row>
    <row r="254" spans="1:15" x14ac:dyDescent="0.25">
      <c r="A254" s="9">
        <v>45679.458333333336</v>
      </c>
      <c r="B254" s="10">
        <v>1469.7787151080399</v>
      </c>
      <c r="C254" s="10">
        <v>0.88333333333333297</v>
      </c>
      <c r="D254" s="24">
        <v>5.7541869194535353</v>
      </c>
      <c r="E254" s="24">
        <v>3.4582519531249998E-3</v>
      </c>
      <c r="F254" s="10">
        <v>0</v>
      </c>
      <c r="G254" s="10">
        <v>3180</v>
      </c>
      <c r="H254" s="10">
        <v>3597.83640899999</v>
      </c>
      <c r="I254" s="10">
        <v>0</v>
      </c>
      <c r="J254" s="10">
        <v>13054464</v>
      </c>
      <c r="K254" s="14">
        <f t="shared" si="12"/>
        <v>2.1635910000100012</v>
      </c>
      <c r="L254" s="16">
        <f t="shared" si="13"/>
        <v>6.0099750000277815E-4</v>
      </c>
      <c r="M254" t="str">
        <f t="shared" si="14"/>
        <v/>
      </c>
      <c r="N254" s="15">
        <f t="shared" si="15"/>
        <v>4.0089622641509433</v>
      </c>
      <c r="O254" s="15"/>
    </row>
    <row r="255" spans="1:15" x14ac:dyDescent="0.25">
      <c r="A255" s="9">
        <v>45679.5</v>
      </c>
      <c r="B255" s="10">
        <v>1473.78285130111</v>
      </c>
      <c r="C255" s="10">
        <v>0.86499999999999999</v>
      </c>
      <c r="D255" s="24">
        <v>5.8004095616033844</v>
      </c>
      <c r="E255" s="24">
        <v>3.4044053819444371E-3</v>
      </c>
      <c r="F255" s="10">
        <v>8</v>
      </c>
      <c r="G255" s="10">
        <v>3106</v>
      </c>
      <c r="H255" s="10">
        <v>3597.8870699999902</v>
      </c>
      <c r="I255" s="10">
        <v>32768</v>
      </c>
      <c r="J255" s="10">
        <v>12818432</v>
      </c>
      <c r="K255" s="14">
        <f t="shared" si="12"/>
        <v>2.1129300000097828</v>
      </c>
      <c r="L255" s="16">
        <f t="shared" si="13"/>
        <v>5.8692500000271741E-4</v>
      </c>
      <c r="M255">
        <f t="shared" si="14"/>
        <v>4</v>
      </c>
      <c r="N255" s="15">
        <f t="shared" si="15"/>
        <v>4.0302640051513201</v>
      </c>
      <c r="O255" s="15"/>
    </row>
    <row r="256" spans="1:15" x14ac:dyDescent="0.25">
      <c r="A256" s="9">
        <v>45679.541666666664</v>
      </c>
      <c r="B256" s="10">
        <v>1469.65513613485</v>
      </c>
      <c r="C256" s="10">
        <v>0.87694444444444397</v>
      </c>
      <c r="D256" s="24">
        <v>5.7740270517552759</v>
      </c>
      <c r="E256" s="24">
        <v>3.4453667534722139E-3</v>
      </c>
      <c r="F256" s="10">
        <v>0</v>
      </c>
      <c r="G256" s="10">
        <v>3157</v>
      </c>
      <c r="H256" s="10">
        <v>3597.8518769999901</v>
      </c>
      <c r="I256" s="10">
        <v>0</v>
      </c>
      <c r="J256" s="10">
        <v>13005824</v>
      </c>
      <c r="K256" s="14">
        <f t="shared" si="12"/>
        <v>2.1481230000099458</v>
      </c>
      <c r="L256" s="16">
        <f t="shared" si="13"/>
        <v>5.9670083333609601E-4</v>
      </c>
      <c r="M256" t="str">
        <f t="shared" si="14"/>
        <v/>
      </c>
      <c r="N256" s="15">
        <f t="shared" si="15"/>
        <v>4.0231232182451695</v>
      </c>
      <c r="O256" s="15"/>
    </row>
    <row r="257" spans="1:15" x14ac:dyDescent="0.25">
      <c r="A257" s="9">
        <v>45679.583333333336</v>
      </c>
      <c r="B257" s="10">
        <v>1474.13859212593</v>
      </c>
      <c r="C257" s="10">
        <v>0.886388888888888</v>
      </c>
      <c r="D257" s="24">
        <v>5.776173914514322</v>
      </c>
      <c r="E257" s="24">
        <v>3.4731716579861067E-3</v>
      </c>
      <c r="F257" s="10">
        <v>12</v>
      </c>
      <c r="G257" s="10">
        <v>3179</v>
      </c>
      <c r="H257" s="10">
        <v>3597.8353459999998</v>
      </c>
      <c r="I257" s="10">
        <v>34816</v>
      </c>
      <c r="J257" s="10">
        <v>13075968</v>
      </c>
      <c r="K257" s="14">
        <f t="shared" si="12"/>
        <v>2.1646540000001551</v>
      </c>
      <c r="L257" s="16">
        <f t="shared" si="13"/>
        <v>6.012927777778209E-4</v>
      </c>
      <c r="M257">
        <f t="shared" si="14"/>
        <v>2.8333333333333335</v>
      </c>
      <c r="N257" s="15">
        <f t="shared" si="15"/>
        <v>4.0168291915696761</v>
      </c>
      <c r="O257" s="15"/>
    </row>
    <row r="258" spans="1:15" x14ac:dyDescent="0.25">
      <c r="A258" s="9">
        <v>45679.625</v>
      </c>
      <c r="B258" s="10">
        <v>1469.4391804509601</v>
      </c>
      <c r="C258" s="10">
        <v>0.87083333333333302</v>
      </c>
      <c r="D258" s="24">
        <v>5.7718093805747799</v>
      </c>
      <c r="E258" s="24">
        <v>3.4205457899305534E-3</v>
      </c>
      <c r="F258" s="10">
        <v>0</v>
      </c>
      <c r="G258" s="10">
        <v>3135</v>
      </c>
      <c r="H258" s="10">
        <v>3597.8665329999899</v>
      </c>
      <c r="I258" s="10">
        <v>0</v>
      </c>
      <c r="J258" s="10">
        <v>12912128</v>
      </c>
      <c r="K258" s="14">
        <f t="shared" si="12"/>
        <v>2.1334670000101141</v>
      </c>
      <c r="L258" s="16">
        <f t="shared" si="13"/>
        <v>5.9262972222503174E-4</v>
      </c>
      <c r="M258" t="str">
        <f t="shared" si="14"/>
        <v/>
      </c>
      <c r="N258" s="15">
        <f t="shared" si="15"/>
        <v>4.0221690590111638</v>
      </c>
      <c r="O258" s="15"/>
    </row>
    <row r="259" spans="1:15" x14ac:dyDescent="0.25">
      <c r="A259" s="9">
        <v>45679.666666666664</v>
      </c>
      <c r="B259" s="10">
        <v>1475.26784537443</v>
      </c>
      <c r="C259" s="10">
        <v>0.87055555555555497</v>
      </c>
      <c r="D259" s="24">
        <v>5.8190779370015049</v>
      </c>
      <c r="E259" s="24">
        <v>3.4338378906249999E-3</v>
      </c>
      <c r="F259" s="10">
        <v>8</v>
      </c>
      <c r="G259" s="10">
        <v>3126</v>
      </c>
      <c r="H259" s="10">
        <v>3597.8756399999902</v>
      </c>
      <c r="I259" s="10">
        <v>32768</v>
      </c>
      <c r="J259" s="10">
        <v>12929536</v>
      </c>
      <c r="K259" s="14">
        <f t="shared" si="12"/>
        <v>2.1243600000098013</v>
      </c>
      <c r="L259" s="16">
        <f t="shared" si="13"/>
        <v>5.9010000000272263E-4</v>
      </c>
      <c r="M259">
        <f t="shared" si="14"/>
        <v>4</v>
      </c>
      <c r="N259" s="15">
        <f t="shared" si="15"/>
        <v>4.0391874600127959</v>
      </c>
      <c r="O259" s="15"/>
    </row>
    <row r="260" spans="1:15" x14ac:dyDescent="0.25">
      <c r="A260" s="9">
        <v>45679.708333333336</v>
      </c>
      <c r="B260" s="10">
        <v>1469.40034859359</v>
      </c>
      <c r="C260" s="10">
        <v>0.85194444444444395</v>
      </c>
      <c r="D260" s="24">
        <v>5.9110860075920009</v>
      </c>
      <c r="E260" s="24">
        <v>3.4271918402777766E-3</v>
      </c>
      <c r="F260" s="10">
        <v>0</v>
      </c>
      <c r="G260" s="10">
        <v>3067</v>
      </c>
      <c r="H260" s="10">
        <v>3597.9127539999999</v>
      </c>
      <c r="I260" s="10">
        <v>0</v>
      </c>
      <c r="J260" s="10">
        <v>12937216</v>
      </c>
      <c r="K260" s="14">
        <f t="shared" ref="K260:K323" si="16">IF(H260&gt;0,3600-H260,"")</f>
        <v>2.0872460000000501</v>
      </c>
      <c r="L260" s="16">
        <f t="shared" ref="L260:L323" si="17">IFERROR(K260/3600,"")</f>
        <v>5.7979055555556949E-4</v>
      </c>
      <c r="M260" t="str">
        <f t="shared" ref="M260:M323" si="18">IFERROR(I260/F260/1024,"")</f>
        <v/>
      </c>
      <c r="N260" s="15">
        <f t="shared" ref="N260:N323" si="19">IFERROR(J260/G260/1024,"")</f>
        <v>4.1193348549070752</v>
      </c>
      <c r="O260" s="15"/>
    </row>
    <row r="261" spans="1:15" x14ac:dyDescent="0.25">
      <c r="A261" s="9">
        <v>45679.75</v>
      </c>
      <c r="B261" s="10">
        <v>1473.6333485446401</v>
      </c>
      <c r="C261" s="10">
        <v>0.88444444444444403</v>
      </c>
      <c r="D261" s="24">
        <v>5.7593181188628009</v>
      </c>
      <c r="E261" s="24">
        <v>3.4566243489583303E-3</v>
      </c>
      <c r="F261" s="10">
        <v>8</v>
      </c>
      <c r="G261" s="10">
        <v>3176</v>
      </c>
      <c r="H261" s="10">
        <v>3597.8393539999902</v>
      </c>
      <c r="I261" s="10">
        <v>32768</v>
      </c>
      <c r="J261" s="10">
        <v>13015552</v>
      </c>
      <c r="K261" s="14">
        <f t="shared" si="16"/>
        <v>2.1606460000098195</v>
      </c>
      <c r="L261" s="16">
        <f t="shared" si="17"/>
        <v>6.0017944444717205E-4</v>
      </c>
      <c r="M261">
        <f t="shared" si="18"/>
        <v>4</v>
      </c>
      <c r="N261" s="15">
        <f t="shared" si="19"/>
        <v>4.0020465994962215</v>
      </c>
      <c r="O261" s="15"/>
    </row>
    <row r="262" spans="1:15" x14ac:dyDescent="0.25">
      <c r="A262" s="9">
        <v>45679.791666666664</v>
      </c>
      <c r="B262" s="10">
        <v>1468.34469508133</v>
      </c>
      <c r="C262" s="10">
        <v>0.87611111111111095</v>
      </c>
      <c r="D262" s="24">
        <v>5.7320843557986452</v>
      </c>
      <c r="E262" s="24">
        <v>3.4201388888888836E-3</v>
      </c>
      <c r="F262" s="10">
        <v>0</v>
      </c>
      <c r="G262" s="10">
        <v>3154</v>
      </c>
      <c r="H262" s="10">
        <v>3597.852003</v>
      </c>
      <c r="I262" s="10">
        <v>0</v>
      </c>
      <c r="J262" s="10">
        <v>12910592</v>
      </c>
      <c r="K262" s="14">
        <f t="shared" si="16"/>
        <v>2.1479970000000321</v>
      </c>
      <c r="L262" s="16">
        <f t="shared" si="17"/>
        <v>5.9666583333334224E-4</v>
      </c>
      <c r="M262" t="str">
        <f t="shared" si="18"/>
        <v/>
      </c>
      <c r="N262" s="15">
        <f t="shared" si="19"/>
        <v>3.997463538363982</v>
      </c>
      <c r="O262" s="15"/>
    </row>
    <row r="263" spans="1:15" x14ac:dyDescent="0.25">
      <c r="A263" s="9">
        <v>45679.833333333336</v>
      </c>
      <c r="B263" s="10">
        <v>1475.7531636896799</v>
      </c>
      <c r="C263" s="10">
        <v>0.87083333333333302</v>
      </c>
      <c r="D263" s="24">
        <v>5.8030458974521348</v>
      </c>
      <c r="E263" s="24">
        <v>3.4243435329861069E-3</v>
      </c>
      <c r="F263" s="10">
        <v>8</v>
      </c>
      <c r="G263" s="10">
        <v>3127</v>
      </c>
      <c r="H263" s="10">
        <v>3597.87566099999</v>
      </c>
      <c r="I263" s="10">
        <v>32768</v>
      </c>
      <c r="J263" s="10">
        <v>12893696</v>
      </c>
      <c r="K263" s="14">
        <f t="shared" si="16"/>
        <v>2.124339000009968</v>
      </c>
      <c r="L263" s="16">
        <f t="shared" si="17"/>
        <v>5.9009416666943551E-4</v>
      </c>
      <c r="M263">
        <f t="shared" si="18"/>
        <v>4</v>
      </c>
      <c r="N263" s="15">
        <f t="shared" si="19"/>
        <v>4.0267029101375122</v>
      </c>
      <c r="O263" s="15"/>
    </row>
    <row r="264" spans="1:15" x14ac:dyDescent="0.25">
      <c r="A264" s="9">
        <v>45679.875</v>
      </c>
      <c r="B264" s="10">
        <v>1468.30392910303</v>
      </c>
      <c r="C264" s="10">
        <v>0.87305555555555503</v>
      </c>
      <c r="D264" s="24">
        <v>5.7367027659761431</v>
      </c>
      <c r="E264" s="24">
        <v>3.4110514322916604E-3</v>
      </c>
      <c r="F264" s="10">
        <v>0</v>
      </c>
      <c r="G264" s="10">
        <v>3143</v>
      </c>
      <c r="H264" s="10">
        <v>3597.8594349999998</v>
      </c>
      <c r="I264" s="10">
        <v>0</v>
      </c>
      <c r="J264" s="10">
        <v>12876288</v>
      </c>
      <c r="K264" s="14">
        <f t="shared" si="16"/>
        <v>2.1405650000001515</v>
      </c>
      <c r="L264" s="16">
        <f t="shared" si="17"/>
        <v>5.9460138888893098E-4</v>
      </c>
      <c r="M264" t="str">
        <f t="shared" si="18"/>
        <v/>
      </c>
      <c r="N264" s="15">
        <f t="shared" si="19"/>
        <v>4.0007954183900729</v>
      </c>
      <c r="O264" s="15"/>
    </row>
    <row r="265" spans="1:15" x14ac:dyDescent="0.25">
      <c r="A265" s="9">
        <v>45679.916666666664</v>
      </c>
      <c r="B265" s="10">
        <v>1475.84210557802</v>
      </c>
      <c r="C265" s="10">
        <v>0.89194444444444398</v>
      </c>
      <c r="D265" s="24">
        <v>5.7863285216039371</v>
      </c>
      <c r="E265" s="24">
        <v>3.4970431857638835E-3</v>
      </c>
      <c r="F265" s="10">
        <v>8</v>
      </c>
      <c r="G265" s="10">
        <v>3203</v>
      </c>
      <c r="H265" s="10">
        <v>3597.8242930000001</v>
      </c>
      <c r="I265" s="10">
        <v>32768</v>
      </c>
      <c r="J265" s="10">
        <v>13168128</v>
      </c>
      <c r="K265" s="14">
        <f t="shared" si="16"/>
        <v>2.1757069999998748</v>
      </c>
      <c r="L265" s="16">
        <f t="shared" si="17"/>
        <v>6.0436305555552081E-4</v>
      </c>
      <c r="M265">
        <f t="shared" si="18"/>
        <v>4</v>
      </c>
      <c r="N265" s="15">
        <f t="shared" si="19"/>
        <v>4.0148298470184205</v>
      </c>
      <c r="O265" s="15"/>
    </row>
    <row r="266" spans="1:15" x14ac:dyDescent="0.25">
      <c r="A266" s="9">
        <v>45679.958333333336</v>
      </c>
      <c r="B266" s="10">
        <v>1469.61124832469</v>
      </c>
      <c r="C266" s="10">
        <v>0.88361111111111101</v>
      </c>
      <c r="D266" s="24">
        <v>5.7501434788276002</v>
      </c>
      <c r="E266" s="24">
        <v>3.4573025173611069E-3</v>
      </c>
      <c r="F266" s="10">
        <v>0</v>
      </c>
      <c r="G266" s="10">
        <v>3181</v>
      </c>
      <c r="H266" s="10">
        <v>3597.835482</v>
      </c>
      <c r="I266" s="10">
        <v>0</v>
      </c>
      <c r="J266" s="10">
        <v>13050880</v>
      </c>
      <c r="K266" s="14">
        <f t="shared" si="16"/>
        <v>2.1645180000000437</v>
      </c>
      <c r="L266" s="16">
        <f t="shared" si="17"/>
        <v>6.0125500000001212E-4</v>
      </c>
      <c r="M266" t="str">
        <f t="shared" si="18"/>
        <v/>
      </c>
      <c r="N266" s="15">
        <f t="shared" si="19"/>
        <v>4.0066016975793772</v>
      </c>
      <c r="O266" s="15"/>
    </row>
    <row r="267" spans="1:15" x14ac:dyDescent="0.25">
      <c r="A267" s="9">
        <v>45680</v>
      </c>
      <c r="B267" s="10">
        <v>1475.2604269646799</v>
      </c>
      <c r="C267" s="10">
        <v>0.88083333333333302</v>
      </c>
      <c r="D267" s="24">
        <v>5.8004455265547659</v>
      </c>
      <c r="E267" s="24">
        <v>3.4632703993055535E-3</v>
      </c>
      <c r="F267" s="10">
        <v>8</v>
      </c>
      <c r="G267" s="10">
        <v>3163</v>
      </c>
      <c r="H267" s="10">
        <v>3597.8505489999998</v>
      </c>
      <c r="I267" s="10">
        <v>32768</v>
      </c>
      <c r="J267" s="10">
        <v>13040640</v>
      </c>
      <c r="K267" s="14">
        <f t="shared" si="16"/>
        <v>2.1494510000002265</v>
      </c>
      <c r="L267" s="16">
        <f t="shared" si="17"/>
        <v>5.9706972222228511E-4</v>
      </c>
      <c r="M267">
        <f t="shared" si="18"/>
        <v>4</v>
      </c>
      <c r="N267" s="15">
        <f t="shared" si="19"/>
        <v>4.0262409105279797</v>
      </c>
      <c r="O267" s="15"/>
    </row>
    <row r="268" spans="1:15" x14ac:dyDescent="0.25">
      <c r="A268" s="9">
        <v>45680.041666666664</v>
      </c>
      <c r="B268" s="10">
        <v>1468.52379599352</v>
      </c>
      <c r="C268" s="10">
        <v>0.87</v>
      </c>
      <c r="D268" s="24">
        <v>5.7911386961419105</v>
      </c>
      <c r="E268" s="24">
        <v>3.4308539496527768E-3</v>
      </c>
      <c r="F268" s="10">
        <v>0</v>
      </c>
      <c r="G268" s="10">
        <v>3132</v>
      </c>
      <c r="H268" s="10">
        <v>3597.8672459999998</v>
      </c>
      <c r="I268" s="10">
        <v>0</v>
      </c>
      <c r="J268" s="10">
        <v>12951040</v>
      </c>
      <c r="K268" s="14">
        <f t="shared" si="16"/>
        <v>2.1327540000002045</v>
      </c>
      <c r="L268" s="16">
        <f t="shared" si="17"/>
        <v>5.9243166666672349E-4</v>
      </c>
      <c r="M268" t="str">
        <f t="shared" si="18"/>
        <v/>
      </c>
      <c r="N268" s="15">
        <f t="shared" si="19"/>
        <v>4.0381545338441889</v>
      </c>
      <c r="O268" s="15"/>
    </row>
    <row r="269" spans="1:15" x14ac:dyDescent="0.25">
      <c r="A269" s="9">
        <v>45680.083333333336</v>
      </c>
      <c r="B269" s="10">
        <v>1473.8095912275101</v>
      </c>
      <c r="C269" s="10">
        <v>0.88194444444444398</v>
      </c>
      <c r="D269" s="24">
        <v>5.777694434359713</v>
      </c>
      <c r="E269" s="24">
        <v>3.4574381510416603E-3</v>
      </c>
      <c r="F269" s="10">
        <v>8</v>
      </c>
      <c r="G269" s="10">
        <v>3167</v>
      </c>
      <c r="H269" s="10">
        <v>3597.8457189999899</v>
      </c>
      <c r="I269" s="10">
        <v>32768</v>
      </c>
      <c r="J269" s="10">
        <v>13018624</v>
      </c>
      <c r="K269" s="14">
        <f t="shared" si="16"/>
        <v>2.1542810000100872</v>
      </c>
      <c r="L269" s="16">
        <f t="shared" si="17"/>
        <v>5.9841138889169085E-4</v>
      </c>
      <c r="M269">
        <f t="shared" si="18"/>
        <v>4</v>
      </c>
      <c r="N269" s="15">
        <f t="shared" si="19"/>
        <v>4.0143669087464477</v>
      </c>
      <c r="O269" s="15"/>
    </row>
    <row r="270" spans="1:15" x14ac:dyDescent="0.25">
      <c r="A270" s="9">
        <v>45680.125</v>
      </c>
      <c r="B270" s="10">
        <v>1469.1113276512699</v>
      </c>
      <c r="C270" s="10">
        <v>0.87444444444444402</v>
      </c>
      <c r="D270" s="24">
        <v>5.7539835148497964</v>
      </c>
      <c r="E270" s="24">
        <v>3.4248860677083301E-3</v>
      </c>
      <c r="F270" s="10">
        <v>0</v>
      </c>
      <c r="G270" s="10">
        <v>3148</v>
      </c>
      <c r="H270" s="10">
        <v>3597.8572079999999</v>
      </c>
      <c r="I270" s="10">
        <v>0</v>
      </c>
      <c r="J270" s="10">
        <v>12928512</v>
      </c>
      <c r="K270" s="14">
        <f t="shared" si="16"/>
        <v>2.1427920000000995</v>
      </c>
      <c r="L270" s="16">
        <f t="shared" si="17"/>
        <v>5.9522000000002768E-4</v>
      </c>
      <c r="M270" t="str">
        <f t="shared" si="18"/>
        <v/>
      </c>
      <c r="N270" s="15">
        <f t="shared" si="19"/>
        <v>4.0106416772553999</v>
      </c>
      <c r="O270" s="15"/>
    </row>
    <row r="271" spans="1:15" x14ac:dyDescent="0.25">
      <c r="A271" s="9">
        <v>45680.166666666664</v>
      </c>
      <c r="B271" s="10">
        <v>1473.59046637949</v>
      </c>
      <c r="C271" s="10">
        <v>0.86777777777777698</v>
      </c>
      <c r="D271" s="24">
        <v>5.9736369288201239</v>
      </c>
      <c r="E271" s="24">
        <v>3.5177951388888837E-3</v>
      </c>
      <c r="F271" s="10">
        <v>8</v>
      </c>
      <c r="G271" s="10">
        <v>3116</v>
      </c>
      <c r="H271" s="10">
        <v>3597.8800080000001</v>
      </c>
      <c r="I271" s="10">
        <v>32768</v>
      </c>
      <c r="J271" s="10">
        <v>13246464</v>
      </c>
      <c r="K271" s="14">
        <f t="shared" si="16"/>
        <v>2.1199919999999111</v>
      </c>
      <c r="L271" s="16">
        <f t="shared" si="17"/>
        <v>5.8888666666664197E-4</v>
      </c>
      <c r="M271">
        <f t="shared" si="18"/>
        <v>4</v>
      </c>
      <c r="N271" s="15">
        <f t="shared" si="19"/>
        <v>4.1514762516046213</v>
      </c>
      <c r="O271" s="15"/>
    </row>
    <row r="272" spans="1:15" x14ac:dyDescent="0.25">
      <c r="A272" s="9">
        <v>45680.208333333336</v>
      </c>
      <c r="B272" s="10">
        <v>1468.4385889248399</v>
      </c>
      <c r="C272" s="10">
        <v>0.85499999999999998</v>
      </c>
      <c r="D272" s="24">
        <v>5.8297329533738997</v>
      </c>
      <c r="E272" s="24">
        <v>3.3943684895833301E-3</v>
      </c>
      <c r="F272" s="10">
        <v>0</v>
      </c>
      <c r="G272" s="10">
        <v>3078</v>
      </c>
      <c r="H272" s="10">
        <v>3597.9038959999998</v>
      </c>
      <c r="I272" s="10">
        <v>0</v>
      </c>
      <c r="J272" s="10">
        <v>12813312</v>
      </c>
      <c r="K272" s="14">
        <f t="shared" si="16"/>
        <v>2.0961040000001958</v>
      </c>
      <c r="L272" s="16">
        <f t="shared" si="17"/>
        <v>5.8225111111116551E-4</v>
      </c>
      <c r="M272" t="str">
        <f t="shared" si="18"/>
        <v/>
      </c>
      <c r="N272" s="15">
        <f t="shared" si="19"/>
        <v>4.0653021442495128</v>
      </c>
      <c r="O272" s="15"/>
    </row>
    <row r="273" spans="1:15" x14ac:dyDescent="0.25">
      <c r="A273" s="9">
        <v>45680.25</v>
      </c>
      <c r="B273" s="10">
        <v>1477.38413878235</v>
      </c>
      <c r="C273" s="10">
        <v>0.91166666666666596</v>
      </c>
      <c r="D273" s="24">
        <v>7.7307560249997618</v>
      </c>
      <c r="E273" s="24">
        <v>4.7705078124999998E-3</v>
      </c>
      <c r="F273" s="10">
        <v>16</v>
      </c>
      <c r="G273" s="10">
        <v>3266</v>
      </c>
      <c r="H273" s="10">
        <v>3597.7785060000001</v>
      </c>
      <c r="I273" s="10">
        <v>65536</v>
      </c>
      <c r="J273" s="10">
        <v>17942528</v>
      </c>
      <c r="K273" s="14">
        <f t="shared" si="16"/>
        <v>2.2214939999998933</v>
      </c>
      <c r="L273" s="16">
        <f t="shared" si="17"/>
        <v>6.1708166666663705E-4</v>
      </c>
      <c r="M273">
        <f t="shared" si="18"/>
        <v>4</v>
      </c>
      <c r="N273" s="15">
        <f t="shared" si="19"/>
        <v>5.3649724433557866</v>
      </c>
      <c r="O273" s="15"/>
    </row>
    <row r="274" spans="1:15" x14ac:dyDescent="0.25">
      <c r="A274" s="9">
        <v>45680.291666666664</v>
      </c>
      <c r="B274" s="10">
        <v>1428.8811367983899</v>
      </c>
      <c r="C274" s="10">
        <v>0.88611111111111096</v>
      </c>
      <c r="D274" s="24">
        <v>8.3789118140714454</v>
      </c>
      <c r="E274" s="24">
        <v>5.1961263020833303E-3</v>
      </c>
      <c r="F274" s="10">
        <v>8</v>
      </c>
      <c r="G274" s="10">
        <v>3182</v>
      </c>
      <c r="H274" s="10">
        <v>3597.767484</v>
      </c>
      <c r="I274" s="10">
        <v>32768</v>
      </c>
      <c r="J274" s="10">
        <v>19581952</v>
      </c>
      <c r="K274" s="14">
        <f t="shared" si="16"/>
        <v>2.2325160000000324</v>
      </c>
      <c r="L274" s="16">
        <f t="shared" si="17"/>
        <v>6.2014333333334235E-4</v>
      </c>
      <c r="M274">
        <f t="shared" si="18"/>
        <v>4</v>
      </c>
      <c r="N274" s="15">
        <f t="shared" si="19"/>
        <v>6.0097423004399753</v>
      </c>
      <c r="O274" s="15"/>
    </row>
    <row r="275" spans="1:15" x14ac:dyDescent="0.25">
      <c r="A275" s="9">
        <v>45680.333333333336</v>
      </c>
      <c r="B275" s="10">
        <v>1505.92087160593</v>
      </c>
      <c r="C275" s="10">
        <v>0.84222222222222198</v>
      </c>
      <c r="D275" s="24">
        <v>5.9846032535473919</v>
      </c>
      <c r="E275" s="24">
        <v>3.3470323350694368E-3</v>
      </c>
      <c r="F275" s="10">
        <v>12</v>
      </c>
      <c r="G275" s="10">
        <v>3020</v>
      </c>
      <c r="H275" s="10">
        <v>3597.9866139999899</v>
      </c>
      <c r="I275" s="10">
        <v>34816</v>
      </c>
      <c r="J275" s="10">
        <v>12599808</v>
      </c>
      <c r="K275" s="14">
        <f t="shared" si="16"/>
        <v>2.0133860000100867</v>
      </c>
      <c r="L275" s="16">
        <f t="shared" si="17"/>
        <v>5.5927388889169072E-4</v>
      </c>
      <c r="M275">
        <f t="shared" si="18"/>
        <v>2.8333333333333335</v>
      </c>
      <c r="N275" s="15">
        <f t="shared" si="19"/>
        <v>4.0743377483443712</v>
      </c>
      <c r="O275" s="15"/>
    </row>
    <row r="276" spans="1:15" x14ac:dyDescent="0.25">
      <c r="A276" s="9">
        <v>45680.375</v>
      </c>
      <c r="B276" s="10">
        <v>1466.70442585007</v>
      </c>
      <c r="C276" s="10">
        <v>0.88333333333333297</v>
      </c>
      <c r="D276" s="24">
        <v>5.7275124923562721</v>
      </c>
      <c r="E276" s="24">
        <v>3.4494357638888834E-3</v>
      </c>
      <c r="F276" s="10">
        <v>0</v>
      </c>
      <c r="G276" s="10">
        <v>3180</v>
      </c>
      <c r="H276" s="10">
        <v>3597.831874</v>
      </c>
      <c r="I276" s="10">
        <v>0</v>
      </c>
      <c r="J276" s="10">
        <v>13021184</v>
      </c>
      <c r="K276" s="14">
        <f t="shared" si="16"/>
        <v>2.1681260000000293</v>
      </c>
      <c r="L276" s="16">
        <f t="shared" si="17"/>
        <v>6.0225722222223034E-4</v>
      </c>
      <c r="M276" t="str">
        <f t="shared" si="18"/>
        <v/>
      </c>
      <c r="N276" s="15">
        <f t="shared" si="19"/>
        <v>3.9987421383647797</v>
      </c>
      <c r="O276" s="15"/>
    </row>
    <row r="277" spans="1:15" x14ac:dyDescent="0.25">
      <c r="A277" s="9">
        <v>45680.416666666664</v>
      </c>
      <c r="B277" s="10">
        <v>1476.77008280574</v>
      </c>
      <c r="C277" s="10">
        <v>0.87416666666666598</v>
      </c>
      <c r="D277" s="24">
        <v>5.8227083433036997</v>
      </c>
      <c r="E277" s="24">
        <v>3.4467230902777766E-3</v>
      </c>
      <c r="F277" s="10">
        <v>8</v>
      </c>
      <c r="G277" s="10">
        <v>3139</v>
      </c>
      <c r="H277" s="10">
        <v>3597.8689979999899</v>
      </c>
      <c r="I277" s="10">
        <v>32768</v>
      </c>
      <c r="J277" s="10">
        <v>12978176</v>
      </c>
      <c r="K277" s="14">
        <f t="shared" si="16"/>
        <v>2.1310020000100849</v>
      </c>
      <c r="L277" s="16">
        <f t="shared" si="17"/>
        <v>5.9194500000280133E-4</v>
      </c>
      <c r="M277">
        <f t="shared" si="18"/>
        <v>4</v>
      </c>
      <c r="N277" s="15">
        <f t="shared" si="19"/>
        <v>4.0375915896782413</v>
      </c>
      <c r="O277" s="15"/>
    </row>
    <row r="278" spans="1:15" x14ac:dyDescent="0.25">
      <c r="A278" s="9">
        <v>45680.458333333336</v>
      </c>
      <c r="B278" s="10">
        <v>1467.36054553192</v>
      </c>
      <c r="C278" s="10">
        <v>0.88583333333333303</v>
      </c>
      <c r="D278" s="24">
        <v>5.7145772509634591</v>
      </c>
      <c r="E278" s="24">
        <v>3.4498426649305536E-3</v>
      </c>
      <c r="F278" s="10">
        <v>0</v>
      </c>
      <c r="G278" s="10">
        <v>3189</v>
      </c>
      <c r="H278" s="10">
        <v>3597.8267099999898</v>
      </c>
      <c r="I278" s="10">
        <v>0</v>
      </c>
      <c r="J278" s="10">
        <v>13022720</v>
      </c>
      <c r="K278" s="14">
        <f t="shared" si="16"/>
        <v>2.1732900000101836</v>
      </c>
      <c r="L278" s="16">
        <f t="shared" si="17"/>
        <v>6.0369166666949549E-4</v>
      </c>
      <c r="M278" t="str">
        <f t="shared" si="18"/>
        <v/>
      </c>
      <c r="N278" s="15">
        <f t="shared" si="19"/>
        <v>3.9879272499216056</v>
      </c>
      <c r="O278" s="15"/>
    </row>
    <row r="279" spans="1:15" x14ac:dyDescent="0.25">
      <c r="A279" s="9">
        <v>45680.5</v>
      </c>
      <c r="B279" s="10">
        <v>1476.34203721273</v>
      </c>
      <c r="C279" s="10">
        <v>0.88222222222222202</v>
      </c>
      <c r="D279" s="24">
        <v>5.7839841496606734</v>
      </c>
      <c r="E279" s="24">
        <v>3.4563530815972139E-3</v>
      </c>
      <c r="F279" s="10">
        <v>8</v>
      </c>
      <c r="G279" s="10">
        <v>3168</v>
      </c>
      <c r="H279" s="10">
        <v>3597.8487369999998</v>
      </c>
      <c r="I279" s="10">
        <v>32768</v>
      </c>
      <c r="J279" s="10">
        <v>13014528</v>
      </c>
      <c r="K279" s="14">
        <f t="shared" si="16"/>
        <v>2.1512630000001991</v>
      </c>
      <c r="L279" s="16">
        <f t="shared" si="17"/>
        <v>5.975730555556109E-4</v>
      </c>
      <c r="M279">
        <f t="shared" si="18"/>
        <v>4</v>
      </c>
      <c r="N279" s="15">
        <f t="shared" si="19"/>
        <v>4.0118371212121211</v>
      </c>
      <c r="O279" s="15"/>
    </row>
    <row r="280" spans="1:15" x14ac:dyDescent="0.25">
      <c r="A280" s="9">
        <v>45680.541666666664</v>
      </c>
      <c r="B280" s="10">
        <v>1466.5616372468</v>
      </c>
      <c r="C280" s="10">
        <v>0.86055555555555496</v>
      </c>
      <c r="D280" s="24">
        <v>5.7703629219313148</v>
      </c>
      <c r="E280" s="24">
        <v>3.3859592013888835E-3</v>
      </c>
      <c r="F280" s="10">
        <v>0</v>
      </c>
      <c r="G280" s="10">
        <v>3098</v>
      </c>
      <c r="H280" s="10">
        <v>3597.8875759999901</v>
      </c>
      <c r="I280" s="10">
        <v>0</v>
      </c>
      <c r="J280" s="10">
        <v>12781568</v>
      </c>
      <c r="K280" s="14">
        <f t="shared" si="16"/>
        <v>2.1124240000099235</v>
      </c>
      <c r="L280" s="16">
        <f t="shared" si="17"/>
        <v>5.8678444444720096E-4</v>
      </c>
      <c r="M280" t="str">
        <f t="shared" si="18"/>
        <v/>
      </c>
      <c r="N280" s="15">
        <f t="shared" si="19"/>
        <v>4.0290510006455778</v>
      </c>
      <c r="O280" s="15"/>
    </row>
    <row r="281" spans="1:15" x14ac:dyDescent="0.25">
      <c r="A281" s="9">
        <v>45680.583333333336</v>
      </c>
      <c r="B281" s="10">
        <v>1477.9178026538</v>
      </c>
      <c r="C281" s="10">
        <v>0.88916666666666599</v>
      </c>
      <c r="D281" s="24">
        <v>5.8170775889547635</v>
      </c>
      <c r="E281" s="24">
        <v>3.4997558593750002E-3</v>
      </c>
      <c r="F281" s="10">
        <v>10</v>
      </c>
      <c r="G281" s="10">
        <v>3191</v>
      </c>
      <c r="H281" s="10">
        <v>3597.8341150000001</v>
      </c>
      <c r="I281" s="10">
        <v>40960</v>
      </c>
      <c r="J281" s="10">
        <v>13170176</v>
      </c>
      <c r="K281" s="14">
        <f t="shared" si="16"/>
        <v>2.1658849999998893</v>
      </c>
      <c r="L281" s="16">
        <f t="shared" si="17"/>
        <v>6.0163472222219143E-4</v>
      </c>
      <c r="M281">
        <f t="shared" si="18"/>
        <v>4</v>
      </c>
      <c r="N281" s="15">
        <f t="shared" si="19"/>
        <v>4.0305546850517082</v>
      </c>
      <c r="O281" s="15"/>
    </row>
    <row r="282" spans="1:15" x14ac:dyDescent="0.25">
      <c r="A282" s="9">
        <v>45680.625</v>
      </c>
      <c r="B282" s="10">
        <v>1472.65149242081</v>
      </c>
      <c r="C282" s="10">
        <v>0.87527777777777704</v>
      </c>
      <c r="D282" s="24">
        <v>5.7794728634401897</v>
      </c>
      <c r="E282" s="24">
        <v>3.4350585937500001E-3</v>
      </c>
      <c r="F282" s="10">
        <v>0</v>
      </c>
      <c r="G282" s="10">
        <v>3151</v>
      </c>
      <c r="H282" s="10">
        <v>3597.860322</v>
      </c>
      <c r="I282" s="10">
        <v>0</v>
      </c>
      <c r="J282" s="10">
        <v>12966912</v>
      </c>
      <c r="K282" s="14">
        <f t="shared" si="16"/>
        <v>2.1396780000000035</v>
      </c>
      <c r="L282" s="16">
        <f t="shared" si="17"/>
        <v>5.9435500000000095E-4</v>
      </c>
      <c r="M282" t="str">
        <f t="shared" si="18"/>
        <v/>
      </c>
      <c r="N282" s="15">
        <f t="shared" si="19"/>
        <v>4.0187242145350686</v>
      </c>
      <c r="O282" s="15"/>
    </row>
    <row r="283" spans="1:15" x14ac:dyDescent="0.25">
      <c r="A283" s="9">
        <v>45680.666666666664</v>
      </c>
      <c r="B283" s="10">
        <v>1475.68507441217</v>
      </c>
      <c r="C283" s="10">
        <v>0.87722222222222201</v>
      </c>
      <c r="D283" s="24">
        <v>5.8020422706882764</v>
      </c>
      <c r="E283" s="24">
        <v>3.4490288628472136E-3</v>
      </c>
      <c r="F283" s="10">
        <v>8</v>
      </c>
      <c r="G283" s="10">
        <v>3150</v>
      </c>
      <c r="H283" s="10">
        <v>3597.8599769999901</v>
      </c>
      <c r="I283" s="10">
        <v>32768</v>
      </c>
      <c r="J283" s="10">
        <v>12986880</v>
      </c>
      <c r="K283" s="14">
        <f t="shared" si="16"/>
        <v>2.1400230000099327</v>
      </c>
      <c r="L283" s="16">
        <f t="shared" si="17"/>
        <v>5.9445083333609246E-4</v>
      </c>
      <c r="M283">
        <f t="shared" si="18"/>
        <v>4</v>
      </c>
      <c r="N283" s="15">
        <f t="shared" si="19"/>
        <v>4.0261904761904761</v>
      </c>
      <c r="O283" s="15"/>
    </row>
    <row r="284" spans="1:15" x14ac:dyDescent="0.25">
      <c r="A284" s="9">
        <v>45680.708333333336</v>
      </c>
      <c r="B284" s="10">
        <v>1466.7975884725699</v>
      </c>
      <c r="C284" s="10">
        <v>0.87222222222222201</v>
      </c>
      <c r="D284" s="24">
        <v>5.747013093270283</v>
      </c>
      <c r="E284" s="24">
        <v>3.4174262152777768E-3</v>
      </c>
      <c r="F284" s="10">
        <v>0</v>
      </c>
      <c r="G284" s="10">
        <v>3140</v>
      </c>
      <c r="H284" s="10">
        <v>3597.8592819999999</v>
      </c>
      <c r="I284" s="10">
        <v>0</v>
      </c>
      <c r="J284" s="10">
        <v>12900352</v>
      </c>
      <c r="K284" s="14">
        <f t="shared" si="16"/>
        <v>2.1407180000001063</v>
      </c>
      <c r="L284" s="16">
        <f t="shared" si="17"/>
        <v>5.9464388888891837E-4</v>
      </c>
      <c r="M284" t="str">
        <f t="shared" si="18"/>
        <v/>
      </c>
      <c r="N284" s="15">
        <f t="shared" si="19"/>
        <v>4.0121019108280258</v>
      </c>
      <c r="O284" s="15"/>
    </row>
    <row r="285" spans="1:15" x14ac:dyDescent="0.25">
      <c r="A285" s="9">
        <v>45680.75</v>
      </c>
      <c r="B285" s="10">
        <v>1473.5727355126601</v>
      </c>
      <c r="C285" s="10">
        <v>0.86888888888888804</v>
      </c>
      <c r="D285" s="24">
        <v>5.8021484812972446</v>
      </c>
      <c r="E285" s="24">
        <v>3.4212239583333299E-3</v>
      </c>
      <c r="F285" s="10">
        <v>8</v>
      </c>
      <c r="G285" s="10">
        <v>3120</v>
      </c>
      <c r="H285" s="10">
        <v>3597.8772680000002</v>
      </c>
      <c r="I285" s="10">
        <v>32768</v>
      </c>
      <c r="J285" s="10">
        <v>12881920</v>
      </c>
      <c r="K285" s="14">
        <f t="shared" si="16"/>
        <v>2.1227319999998144</v>
      </c>
      <c r="L285" s="16">
        <f t="shared" si="17"/>
        <v>5.8964777777772623E-4</v>
      </c>
      <c r="M285">
        <f t="shared" si="18"/>
        <v>4</v>
      </c>
      <c r="N285" s="15">
        <f t="shared" si="19"/>
        <v>4.0320512820512819</v>
      </c>
      <c r="O285" s="15"/>
    </row>
    <row r="286" spans="1:15" x14ac:dyDescent="0.25">
      <c r="A286" s="9">
        <v>45680.791666666664</v>
      </c>
      <c r="B286" s="10">
        <v>1469.3360227542501</v>
      </c>
      <c r="C286" s="10">
        <v>0.87333333333333296</v>
      </c>
      <c r="D286" s="24">
        <v>5.7630980598366071</v>
      </c>
      <c r="E286" s="24">
        <v>3.4254286024305533E-3</v>
      </c>
      <c r="F286" s="10">
        <v>0</v>
      </c>
      <c r="G286" s="10">
        <v>3144</v>
      </c>
      <c r="H286" s="10">
        <v>3597.8602580000002</v>
      </c>
      <c r="I286" s="10">
        <v>0</v>
      </c>
      <c r="J286" s="10">
        <v>12930560</v>
      </c>
      <c r="K286" s="14">
        <f t="shared" si="16"/>
        <v>2.1397419999998419</v>
      </c>
      <c r="L286" s="16">
        <f t="shared" si="17"/>
        <v>5.9437277777773384E-4</v>
      </c>
      <c r="M286" t="str">
        <f t="shared" si="18"/>
        <v/>
      </c>
      <c r="N286" s="15">
        <f t="shared" si="19"/>
        <v>4.0163804071246823</v>
      </c>
      <c r="O286" s="15"/>
    </row>
    <row r="287" spans="1:15" x14ac:dyDescent="0.25">
      <c r="A287" s="9">
        <v>45680.833333333336</v>
      </c>
      <c r="B287" s="10">
        <v>1476.0766515011601</v>
      </c>
      <c r="C287" s="10">
        <v>0.89472222222222197</v>
      </c>
      <c r="D287" s="24">
        <v>5.7621204492985632</v>
      </c>
      <c r="E287" s="24">
        <v>3.4927029079861067E-3</v>
      </c>
      <c r="F287" s="10">
        <v>8</v>
      </c>
      <c r="G287" s="10">
        <v>3213</v>
      </c>
      <c r="H287" s="10">
        <v>3597.8178640000001</v>
      </c>
      <c r="I287" s="10">
        <v>32768</v>
      </c>
      <c r="J287" s="10">
        <v>13151744</v>
      </c>
      <c r="K287" s="14">
        <f t="shared" si="16"/>
        <v>2.1821359999999004</v>
      </c>
      <c r="L287" s="16">
        <f t="shared" si="17"/>
        <v>6.0614888888886121E-4</v>
      </c>
      <c r="M287">
        <f t="shared" si="18"/>
        <v>4</v>
      </c>
      <c r="N287" s="15">
        <f t="shared" si="19"/>
        <v>3.9973544973544972</v>
      </c>
      <c r="O287" s="15"/>
    </row>
    <row r="288" spans="1:15" x14ac:dyDescent="0.25">
      <c r="A288" s="9">
        <v>45680.875</v>
      </c>
      <c r="B288" s="10">
        <v>1469.9451586462999</v>
      </c>
      <c r="C288" s="10">
        <v>0.86277777777777698</v>
      </c>
      <c r="D288" s="24">
        <v>5.7856481370839976</v>
      </c>
      <c r="E288" s="24">
        <v>3.3958604600694371E-3</v>
      </c>
      <c r="F288" s="10">
        <v>0</v>
      </c>
      <c r="G288" s="10">
        <v>3106</v>
      </c>
      <c r="H288" s="10">
        <v>3597.8869960000002</v>
      </c>
      <c r="I288" s="10">
        <v>0</v>
      </c>
      <c r="J288" s="10">
        <v>12818944</v>
      </c>
      <c r="K288" s="14">
        <f t="shared" si="16"/>
        <v>2.1130039999998189</v>
      </c>
      <c r="L288" s="16">
        <f t="shared" si="17"/>
        <v>5.869455555555052E-4</v>
      </c>
      <c r="M288" t="str">
        <f t="shared" si="18"/>
        <v/>
      </c>
      <c r="N288" s="15">
        <f t="shared" si="19"/>
        <v>4.0304249839021251</v>
      </c>
      <c r="O288" s="15"/>
    </row>
    <row r="289" spans="1:15" x14ac:dyDescent="0.25">
      <c r="A289" s="9">
        <v>45680.916666666664</v>
      </c>
      <c r="B289" s="10">
        <v>1476.7849498441799</v>
      </c>
      <c r="C289" s="10">
        <v>0.886388888888888</v>
      </c>
      <c r="D289" s="24">
        <v>5.7876731149695591</v>
      </c>
      <c r="E289" s="24">
        <v>3.4738498263888837E-3</v>
      </c>
      <c r="F289" s="10">
        <v>8</v>
      </c>
      <c r="G289" s="10">
        <v>3183</v>
      </c>
      <c r="H289" s="10">
        <v>3597.8392249999902</v>
      </c>
      <c r="I289" s="10">
        <v>32768</v>
      </c>
      <c r="J289" s="10">
        <v>13080576</v>
      </c>
      <c r="K289" s="14">
        <f t="shared" si="16"/>
        <v>2.1607750000098349</v>
      </c>
      <c r="L289" s="16">
        <f t="shared" si="17"/>
        <v>6.0021527778050972E-4</v>
      </c>
      <c r="M289">
        <f t="shared" si="18"/>
        <v>4</v>
      </c>
      <c r="N289" s="15">
        <f t="shared" si="19"/>
        <v>4.0131950989632426</v>
      </c>
      <c r="O289" s="15"/>
    </row>
    <row r="290" spans="1:15" x14ac:dyDescent="0.25">
      <c r="A290" s="9">
        <v>45680.958333333336</v>
      </c>
      <c r="B290" s="10">
        <v>1469.2471140119301</v>
      </c>
      <c r="C290" s="10">
        <v>0.88027777777777705</v>
      </c>
      <c r="D290" s="24">
        <v>5.7451324814417459</v>
      </c>
      <c r="E290" s="24">
        <v>3.4421115451388836E-3</v>
      </c>
      <c r="F290" s="10">
        <v>0</v>
      </c>
      <c r="G290" s="10">
        <v>3169</v>
      </c>
      <c r="H290" s="10">
        <v>3597.8431129999999</v>
      </c>
      <c r="I290" s="10">
        <v>0</v>
      </c>
      <c r="J290" s="10">
        <v>12993536</v>
      </c>
      <c r="K290" s="14">
        <f t="shared" si="16"/>
        <v>2.156887000000097</v>
      </c>
      <c r="L290" s="16">
        <f t="shared" si="17"/>
        <v>5.9913527777780476E-4</v>
      </c>
      <c r="M290" t="str">
        <f t="shared" si="18"/>
        <v/>
      </c>
      <c r="N290" s="15">
        <f t="shared" si="19"/>
        <v>4.0041022404544018</v>
      </c>
      <c r="O290" s="15"/>
    </row>
    <row r="291" spans="1:15" x14ac:dyDescent="0.25">
      <c r="A291" s="9">
        <v>45681</v>
      </c>
      <c r="B291" s="10">
        <v>1477.8491859672499</v>
      </c>
      <c r="C291" s="10">
        <v>0.86111111111111105</v>
      </c>
      <c r="D291" s="24">
        <v>5.8261541197666267</v>
      </c>
      <c r="E291" s="24">
        <v>3.3947753906249998E-3</v>
      </c>
      <c r="F291" s="10">
        <v>8</v>
      </c>
      <c r="G291" s="10">
        <v>3092</v>
      </c>
      <c r="H291" s="10">
        <v>3597.9023569999999</v>
      </c>
      <c r="I291" s="10">
        <v>32768</v>
      </c>
      <c r="J291" s="10">
        <v>12782080</v>
      </c>
      <c r="K291" s="14">
        <f t="shared" si="16"/>
        <v>2.0976430000000619</v>
      </c>
      <c r="L291" s="16">
        <f t="shared" si="17"/>
        <v>5.8267861111112827E-4</v>
      </c>
      <c r="M291">
        <f t="shared" si="18"/>
        <v>4</v>
      </c>
      <c r="N291" s="15">
        <f t="shared" si="19"/>
        <v>4.037031047865459</v>
      </c>
      <c r="O291" s="15"/>
    </row>
    <row r="292" spans="1:15" x14ac:dyDescent="0.25">
      <c r="A292" s="9">
        <v>45681.041666666664</v>
      </c>
      <c r="B292" s="10">
        <v>1469.34980579276</v>
      </c>
      <c r="C292" s="10">
        <v>0.88500000000000001</v>
      </c>
      <c r="D292" s="24">
        <v>5.7211820829242805</v>
      </c>
      <c r="E292" s="24">
        <v>3.4459092881944371E-3</v>
      </c>
      <c r="F292" s="10">
        <v>0</v>
      </c>
      <c r="G292" s="10">
        <v>3186</v>
      </c>
      <c r="H292" s="10">
        <v>3597.83169399999</v>
      </c>
      <c r="I292" s="10">
        <v>0</v>
      </c>
      <c r="J292" s="10">
        <v>13007872</v>
      </c>
      <c r="K292" s="14">
        <f t="shared" si="16"/>
        <v>2.168306000010034</v>
      </c>
      <c r="L292" s="16">
        <f t="shared" si="17"/>
        <v>6.023072222250095E-4</v>
      </c>
      <c r="M292" t="str">
        <f t="shared" si="18"/>
        <v/>
      </c>
      <c r="N292" s="15">
        <f t="shared" si="19"/>
        <v>3.987131198995606</v>
      </c>
      <c r="O292" s="15"/>
    </row>
    <row r="293" spans="1:15" x14ac:dyDescent="0.25">
      <c r="A293" s="9">
        <v>45681.083333333336</v>
      </c>
      <c r="B293" s="10">
        <v>1429.5331841002601</v>
      </c>
      <c r="C293" s="10">
        <v>0.87472222222222196</v>
      </c>
      <c r="D293" s="24">
        <v>5.6217965734333513</v>
      </c>
      <c r="E293" s="24">
        <v>3.43994140625E-3</v>
      </c>
      <c r="F293" s="10">
        <v>12</v>
      </c>
      <c r="G293" s="10">
        <v>3137</v>
      </c>
      <c r="H293" s="10">
        <v>3597.7971830000001</v>
      </c>
      <c r="I293" s="10">
        <v>34816</v>
      </c>
      <c r="J293" s="10">
        <v>12950528</v>
      </c>
      <c r="K293" s="14">
        <f t="shared" si="16"/>
        <v>2.2028169999998681</v>
      </c>
      <c r="L293" s="16">
        <f t="shared" si="17"/>
        <v>6.1189361111107447E-4</v>
      </c>
      <c r="M293">
        <f t="shared" si="18"/>
        <v>2.8333333333333335</v>
      </c>
      <c r="N293" s="15">
        <f t="shared" si="19"/>
        <v>4.0315588141536498</v>
      </c>
      <c r="O293" s="15"/>
    </row>
    <row r="294" spans="1:15" x14ac:dyDescent="0.25">
      <c r="A294" s="9">
        <v>45681.125</v>
      </c>
      <c r="B294" s="10">
        <v>1518.3060786277099</v>
      </c>
      <c r="C294" s="10">
        <v>0.86638888888888799</v>
      </c>
      <c r="D294" s="24">
        <v>5.9717660908072849</v>
      </c>
      <c r="E294" s="24">
        <v>3.4076605902777766E-3</v>
      </c>
      <c r="F294" s="10">
        <v>0</v>
      </c>
      <c r="G294" s="10">
        <v>3119</v>
      </c>
      <c r="H294" s="10">
        <v>3597.945737</v>
      </c>
      <c r="I294" s="10">
        <v>0</v>
      </c>
      <c r="J294" s="10">
        <v>12863488</v>
      </c>
      <c r="K294" s="14">
        <f t="shared" si="16"/>
        <v>2.0542629999999917</v>
      </c>
      <c r="L294" s="16">
        <f t="shared" si="17"/>
        <v>5.7062861111110876E-4</v>
      </c>
      <c r="M294" t="str">
        <f t="shared" si="18"/>
        <v/>
      </c>
      <c r="N294" s="15">
        <f t="shared" si="19"/>
        <v>4.0275729400448865</v>
      </c>
      <c r="O294" s="15"/>
    </row>
    <row r="295" spans="1:15" x14ac:dyDescent="0.25">
      <c r="A295" s="9">
        <v>45681.166666666664</v>
      </c>
      <c r="B295" s="10">
        <v>1476.42353795247</v>
      </c>
      <c r="C295" s="10">
        <v>0.87222222222222201</v>
      </c>
      <c r="D295" s="24">
        <v>5.809983027005587</v>
      </c>
      <c r="E295" s="24">
        <v>3.4323459201388838E-3</v>
      </c>
      <c r="F295" s="10">
        <v>8</v>
      </c>
      <c r="G295" s="10">
        <v>3132</v>
      </c>
      <c r="H295" s="10">
        <v>3597.87323899999</v>
      </c>
      <c r="I295" s="10">
        <v>32768</v>
      </c>
      <c r="J295" s="10">
        <v>12923904</v>
      </c>
      <c r="K295" s="14">
        <f t="shared" si="16"/>
        <v>2.1267610000099921</v>
      </c>
      <c r="L295" s="16">
        <f t="shared" si="17"/>
        <v>5.9076694444722003E-4</v>
      </c>
      <c r="M295">
        <f t="shared" si="18"/>
        <v>4</v>
      </c>
      <c r="N295" s="15">
        <f t="shared" si="19"/>
        <v>4.0296934865900385</v>
      </c>
      <c r="O295" s="15"/>
    </row>
    <row r="296" spans="1:15" x14ac:dyDescent="0.25">
      <c r="A296" s="9">
        <v>45681.208333333336</v>
      </c>
      <c r="B296" s="10">
        <v>1468.1721257030599</v>
      </c>
      <c r="C296" s="10">
        <v>0.86333333333333295</v>
      </c>
      <c r="D296" s="24">
        <v>5.7959407260915947</v>
      </c>
      <c r="E296" s="24">
        <v>3.4082031250000002E-3</v>
      </c>
      <c r="F296" s="10">
        <v>0</v>
      </c>
      <c r="G296" s="10">
        <v>3108</v>
      </c>
      <c r="H296" s="10">
        <v>3597.8830819999898</v>
      </c>
      <c r="I296" s="10">
        <v>0</v>
      </c>
      <c r="J296" s="10">
        <v>12865536</v>
      </c>
      <c r="K296" s="14">
        <f t="shared" si="16"/>
        <v>2.1169180000101733</v>
      </c>
      <c r="L296" s="16">
        <f t="shared" si="17"/>
        <v>5.8803277778060365E-4</v>
      </c>
      <c r="M296" t="str">
        <f t="shared" si="18"/>
        <v/>
      </c>
      <c r="N296" s="15">
        <f t="shared" si="19"/>
        <v>4.0424710424710426</v>
      </c>
      <c r="O296" s="15"/>
    </row>
    <row r="297" spans="1:15" x14ac:dyDescent="0.25">
      <c r="A297" s="9">
        <v>45681.25</v>
      </c>
      <c r="B297" s="10">
        <v>1476.1761067990301</v>
      </c>
      <c r="C297" s="10">
        <v>0.892777777777777</v>
      </c>
      <c r="D297" s="24">
        <v>7.7941209989033702</v>
      </c>
      <c r="E297" s="24">
        <v>4.7138129340277765E-3</v>
      </c>
      <c r="F297" s="10">
        <v>16</v>
      </c>
      <c r="G297" s="10">
        <v>3198</v>
      </c>
      <c r="H297" s="10">
        <v>3597.8227529999999</v>
      </c>
      <c r="I297" s="10">
        <v>65536</v>
      </c>
      <c r="J297" s="10">
        <v>17728512</v>
      </c>
      <c r="K297" s="14">
        <f t="shared" si="16"/>
        <v>2.1772470000000794</v>
      </c>
      <c r="L297" s="16">
        <f t="shared" si="17"/>
        <v>6.0479083333335535E-4</v>
      </c>
      <c r="M297">
        <f t="shared" si="18"/>
        <v>4</v>
      </c>
      <c r="N297" s="15">
        <f t="shared" si="19"/>
        <v>5.4136960600375232</v>
      </c>
      <c r="O297" s="15"/>
    </row>
    <row r="298" spans="1:15" x14ac:dyDescent="0.25">
      <c r="A298" s="9">
        <v>45681.291666666664</v>
      </c>
      <c r="B298" s="10">
        <v>1457.11431758047</v>
      </c>
      <c r="C298" s="10">
        <v>0.86916666666666598</v>
      </c>
      <c r="D298" s="24">
        <v>8.6330527074684706</v>
      </c>
      <c r="E298" s="24">
        <v>5.1496039496527765E-3</v>
      </c>
      <c r="F298" s="10">
        <v>8</v>
      </c>
      <c r="G298" s="10">
        <v>3121</v>
      </c>
      <c r="H298" s="10">
        <v>3597.852605</v>
      </c>
      <c r="I298" s="10">
        <v>32768</v>
      </c>
      <c r="J298" s="10">
        <v>19406336</v>
      </c>
      <c r="K298" s="14">
        <f t="shared" si="16"/>
        <v>2.1473949999999604</v>
      </c>
      <c r="L298" s="16">
        <f t="shared" si="17"/>
        <v>5.9649861111110009E-4</v>
      </c>
      <c r="M298">
        <f t="shared" si="18"/>
        <v>4</v>
      </c>
      <c r="N298" s="15">
        <f t="shared" si="19"/>
        <v>6.0722524831784686</v>
      </c>
      <c r="O298" s="15"/>
    </row>
    <row r="299" spans="1:15" x14ac:dyDescent="0.25">
      <c r="A299" s="9">
        <v>45681.333333333336</v>
      </c>
      <c r="B299" s="10">
        <v>1476.0009030945901</v>
      </c>
      <c r="C299" s="10">
        <v>0.89527777777777695</v>
      </c>
      <c r="D299" s="24">
        <v>5.7631687885802938</v>
      </c>
      <c r="E299" s="24">
        <v>3.4956868489583303E-3</v>
      </c>
      <c r="F299" s="10">
        <v>8</v>
      </c>
      <c r="G299" s="10">
        <v>3215</v>
      </c>
      <c r="H299" s="10">
        <v>3597.8163970000001</v>
      </c>
      <c r="I299" s="10">
        <v>32768</v>
      </c>
      <c r="J299" s="10">
        <v>13163008</v>
      </c>
      <c r="K299" s="14">
        <f t="shared" si="16"/>
        <v>2.1836029999999482</v>
      </c>
      <c r="L299" s="16">
        <f t="shared" si="17"/>
        <v>6.0655638888887451E-4</v>
      </c>
      <c r="M299">
        <f t="shared" si="18"/>
        <v>4</v>
      </c>
      <c r="N299" s="15">
        <f t="shared" si="19"/>
        <v>3.9982892690513219</v>
      </c>
      <c r="O299" s="15"/>
    </row>
    <row r="300" spans="1:15" x14ac:dyDescent="0.25">
      <c r="A300" s="9">
        <v>45681.375</v>
      </c>
      <c r="B300" s="10">
        <v>1468.7770748416399</v>
      </c>
      <c r="C300" s="10">
        <v>0.86694444444444396</v>
      </c>
      <c r="D300" s="24">
        <v>5.7507383004913422</v>
      </c>
      <c r="E300" s="24">
        <v>3.3943684895833301E-3</v>
      </c>
      <c r="F300" s="10">
        <v>0</v>
      </c>
      <c r="G300" s="10">
        <v>3121</v>
      </c>
      <c r="H300" s="10">
        <v>3597.8751029999999</v>
      </c>
      <c r="I300" s="10">
        <v>0</v>
      </c>
      <c r="J300" s="10">
        <v>12813312</v>
      </c>
      <c r="K300" s="14">
        <f t="shared" si="16"/>
        <v>2.1248970000001464</v>
      </c>
      <c r="L300" s="16">
        <f t="shared" si="17"/>
        <v>5.9024916666670728E-4</v>
      </c>
      <c r="M300" t="str">
        <f t="shared" si="18"/>
        <v/>
      </c>
      <c r="N300" s="15">
        <f t="shared" si="19"/>
        <v>4.0092918936238382</v>
      </c>
      <c r="O300" s="15"/>
    </row>
    <row r="301" spans="1:15" x14ac:dyDescent="0.25">
      <c r="A301" s="9">
        <v>45681.416666666664</v>
      </c>
      <c r="B301" s="10">
        <v>1473.95009032342</v>
      </c>
      <c r="C301" s="10">
        <v>0.89638888888888801</v>
      </c>
      <c r="D301" s="24">
        <v>5.77456745251461</v>
      </c>
      <c r="E301" s="24">
        <v>3.511827256944437E-3</v>
      </c>
      <c r="F301" s="10">
        <v>8</v>
      </c>
      <c r="G301" s="10">
        <v>3219</v>
      </c>
      <c r="H301" s="10">
        <v>3597.810645</v>
      </c>
      <c r="I301" s="10">
        <v>32768</v>
      </c>
      <c r="J301" s="10">
        <v>13223936</v>
      </c>
      <c r="K301" s="14">
        <f t="shared" si="16"/>
        <v>2.1893549999999777</v>
      </c>
      <c r="L301" s="16">
        <f t="shared" si="17"/>
        <v>6.0815416666666047E-4</v>
      </c>
      <c r="M301">
        <f t="shared" si="18"/>
        <v>4</v>
      </c>
      <c r="N301" s="15">
        <f t="shared" si="19"/>
        <v>4.0118049083566323</v>
      </c>
      <c r="O301" s="15"/>
    </row>
    <row r="302" spans="1:15" x14ac:dyDescent="0.25">
      <c r="A302" s="9">
        <v>45681.458333333336</v>
      </c>
      <c r="B302" s="10">
        <v>1470.3345664875999</v>
      </c>
      <c r="C302" s="10">
        <v>0.89027777777777695</v>
      </c>
      <c r="D302" s="24">
        <v>5.7343101854274465</v>
      </c>
      <c r="E302" s="24">
        <v>3.4720865885416604E-3</v>
      </c>
      <c r="F302" s="10">
        <v>0</v>
      </c>
      <c r="G302" s="10">
        <v>3205</v>
      </c>
      <c r="H302" s="10">
        <v>3597.8202240000001</v>
      </c>
      <c r="I302" s="10">
        <v>0</v>
      </c>
      <c r="J302" s="10">
        <v>13106688</v>
      </c>
      <c r="K302" s="14">
        <f t="shared" si="16"/>
        <v>2.1797759999999471</v>
      </c>
      <c r="L302" s="16">
        <f t="shared" si="17"/>
        <v>6.0549333333331865E-4</v>
      </c>
      <c r="M302" t="str">
        <f t="shared" si="18"/>
        <v/>
      </c>
      <c r="N302" s="15">
        <f t="shared" si="19"/>
        <v>3.993603744149766</v>
      </c>
      <c r="O302" s="15"/>
    </row>
    <row r="303" spans="1:15" x14ac:dyDescent="0.25">
      <c r="A303" s="9">
        <v>45681.5</v>
      </c>
      <c r="B303" s="10">
        <v>1473.92934627146</v>
      </c>
      <c r="C303" s="10">
        <v>0.87166666666666603</v>
      </c>
      <c r="D303" s="24">
        <v>5.7823060254024696</v>
      </c>
      <c r="E303" s="24">
        <v>3.4195963541666604E-3</v>
      </c>
      <c r="F303" s="10">
        <v>8</v>
      </c>
      <c r="G303" s="10">
        <v>3130</v>
      </c>
      <c r="H303" s="10">
        <v>3597.870997</v>
      </c>
      <c r="I303" s="10">
        <v>32768</v>
      </c>
      <c r="J303" s="10">
        <v>12875776</v>
      </c>
      <c r="K303" s="14">
        <f t="shared" si="16"/>
        <v>2.1290030000000115</v>
      </c>
      <c r="L303" s="16">
        <f t="shared" si="17"/>
        <v>5.9138972222222538E-4</v>
      </c>
      <c r="M303">
        <f t="shared" si="18"/>
        <v>4</v>
      </c>
      <c r="N303" s="15">
        <f t="shared" si="19"/>
        <v>4.0172523961661346</v>
      </c>
      <c r="O303" s="15"/>
    </row>
    <row r="304" spans="1:15" x14ac:dyDescent="0.25">
      <c r="A304" s="9">
        <v>45681.541666666664</v>
      </c>
      <c r="B304" s="10">
        <v>1470.40895749129</v>
      </c>
      <c r="C304" s="10">
        <v>0.87111111111111095</v>
      </c>
      <c r="D304" s="24">
        <v>5.763016413158617</v>
      </c>
      <c r="E304" s="24">
        <v>3.4141710069444369E-3</v>
      </c>
      <c r="F304" s="10">
        <v>0</v>
      </c>
      <c r="G304" s="10">
        <v>3136</v>
      </c>
      <c r="H304" s="10">
        <v>3597.86726</v>
      </c>
      <c r="I304" s="10">
        <v>0</v>
      </c>
      <c r="J304" s="10">
        <v>12888064</v>
      </c>
      <c r="K304" s="14">
        <f t="shared" si="16"/>
        <v>2.1327400000000125</v>
      </c>
      <c r="L304" s="16">
        <f t="shared" si="17"/>
        <v>5.9242777777778128E-4</v>
      </c>
      <c r="M304" t="str">
        <f t="shared" si="18"/>
        <v/>
      </c>
      <c r="N304" s="15">
        <f t="shared" si="19"/>
        <v>4.0133928571428568</v>
      </c>
      <c r="O304" s="15"/>
    </row>
    <row r="305" spans="1:15" x14ac:dyDescent="0.25">
      <c r="A305" s="9">
        <v>45681.583333333336</v>
      </c>
      <c r="B305" s="10">
        <v>1474.2284608469699</v>
      </c>
      <c r="C305" s="10">
        <v>0.90972222222222199</v>
      </c>
      <c r="D305" s="24">
        <v>6.2906158381202886</v>
      </c>
      <c r="E305" s="24">
        <v>3.8818359375000001E-3</v>
      </c>
      <c r="F305" s="10">
        <v>8</v>
      </c>
      <c r="G305" s="10">
        <v>3267</v>
      </c>
      <c r="H305" s="10">
        <v>3597.778499</v>
      </c>
      <c r="I305" s="10">
        <v>32768</v>
      </c>
      <c r="J305" s="10">
        <v>14620672</v>
      </c>
      <c r="K305" s="14">
        <f t="shared" si="16"/>
        <v>2.2215009999999893</v>
      </c>
      <c r="L305" s="16">
        <f t="shared" si="17"/>
        <v>6.1708361111110816E-4</v>
      </c>
      <c r="M305">
        <f t="shared" si="18"/>
        <v>4</v>
      </c>
      <c r="N305" s="15">
        <f t="shared" si="19"/>
        <v>4.3703703703703702</v>
      </c>
      <c r="O305" s="15"/>
    </row>
    <row r="306" spans="1:15" x14ac:dyDescent="0.25">
      <c r="A306" s="9">
        <v>45681.625</v>
      </c>
      <c r="B306" s="10">
        <v>1468.7838479204099</v>
      </c>
      <c r="C306" s="10">
        <v>0.862222222222222</v>
      </c>
      <c r="D306" s="24">
        <v>5.7845711330980967</v>
      </c>
      <c r="E306" s="24">
        <v>3.3957248263888837E-3</v>
      </c>
      <c r="F306" s="10">
        <v>0</v>
      </c>
      <c r="G306" s="10">
        <v>3104</v>
      </c>
      <c r="H306" s="10">
        <v>3597.8866870000002</v>
      </c>
      <c r="I306" s="10">
        <v>0</v>
      </c>
      <c r="J306" s="10">
        <v>12818432</v>
      </c>
      <c r="K306" s="14">
        <f t="shared" si="16"/>
        <v>2.1133129999998346</v>
      </c>
      <c r="L306" s="16">
        <f t="shared" si="17"/>
        <v>5.8703138888884291E-4</v>
      </c>
      <c r="M306" t="str">
        <f t="shared" si="18"/>
        <v/>
      </c>
      <c r="N306" s="15">
        <f t="shared" si="19"/>
        <v>4.0328608247422677</v>
      </c>
      <c r="O306" s="15"/>
    </row>
    <row r="307" spans="1:15" x14ac:dyDescent="0.25">
      <c r="A307" s="9">
        <v>45681.666666666664</v>
      </c>
      <c r="B307" s="10">
        <v>1474.4667843315401</v>
      </c>
      <c r="C307" s="10">
        <v>0.87694444444444397</v>
      </c>
      <c r="D307" s="24">
        <v>5.8757134286008643</v>
      </c>
      <c r="E307" s="24">
        <v>3.4946017795138835E-3</v>
      </c>
      <c r="F307" s="10">
        <v>8</v>
      </c>
      <c r="G307" s="10">
        <v>3149</v>
      </c>
      <c r="H307" s="10">
        <v>3597.8588869999999</v>
      </c>
      <c r="I307" s="10">
        <v>32768</v>
      </c>
      <c r="J307" s="10">
        <v>13158912</v>
      </c>
      <c r="K307" s="14">
        <f t="shared" si="16"/>
        <v>2.1411130000001322</v>
      </c>
      <c r="L307" s="16">
        <f t="shared" si="17"/>
        <v>5.9475361111114785E-4</v>
      </c>
      <c r="M307">
        <f t="shared" si="18"/>
        <v>4</v>
      </c>
      <c r="N307" s="15">
        <f t="shared" si="19"/>
        <v>4.0808193077167356</v>
      </c>
      <c r="O307" s="15"/>
    </row>
    <row r="308" spans="1:15" x14ac:dyDescent="0.25">
      <c r="A308" s="9">
        <v>45681.708333333336</v>
      </c>
      <c r="B308" s="10">
        <v>1469.3045705539701</v>
      </c>
      <c r="C308" s="10">
        <v>0.85472222222222205</v>
      </c>
      <c r="D308" s="24">
        <v>5.8042895086291981</v>
      </c>
      <c r="E308" s="24">
        <v>3.37646484375E-3</v>
      </c>
      <c r="F308" s="10">
        <v>0</v>
      </c>
      <c r="G308" s="10">
        <v>3077</v>
      </c>
      <c r="H308" s="10">
        <v>3597.90581199999</v>
      </c>
      <c r="I308" s="10">
        <v>0</v>
      </c>
      <c r="J308" s="10">
        <v>12745728</v>
      </c>
      <c r="K308" s="14">
        <f t="shared" si="16"/>
        <v>2.0941880000100355</v>
      </c>
      <c r="L308" s="16">
        <f t="shared" si="17"/>
        <v>5.8171888889167647E-4</v>
      </c>
      <c r="M308" t="str">
        <f t="shared" si="18"/>
        <v/>
      </c>
      <c r="N308" s="15">
        <f t="shared" si="19"/>
        <v>4.0451738706532341</v>
      </c>
      <c r="O308" s="15"/>
    </row>
    <row r="309" spans="1:15" x14ac:dyDescent="0.25">
      <c r="A309" s="9">
        <v>45681.75</v>
      </c>
      <c r="B309" s="10">
        <v>1472.37538913412</v>
      </c>
      <c r="C309" s="10">
        <v>0.88444444444444403</v>
      </c>
      <c r="D309" s="24">
        <v>5.9352640090681072</v>
      </c>
      <c r="E309" s="24">
        <v>3.5652669270833303E-3</v>
      </c>
      <c r="F309" s="10">
        <v>8</v>
      </c>
      <c r="G309" s="10">
        <v>3176</v>
      </c>
      <c r="H309" s="10">
        <v>3597.8375079999901</v>
      </c>
      <c r="I309" s="10">
        <v>32768</v>
      </c>
      <c r="J309" s="10">
        <v>13425664</v>
      </c>
      <c r="K309" s="14">
        <f t="shared" si="16"/>
        <v>2.1624920000099337</v>
      </c>
      <c r="L309" s="16">
        <f t="shared" si="17"/>
        <v>6.0069222222498158E-4</v>
      </c>
      <c r="M309">
        <f t="shared" si="18"/>
        <v>4</v>
      </c>
      <c r="N309" s="15">
        <f t="shared" si="19"/>
        <v>4.1281486146095716</v>
      </c>
      <c r="O309" s="15"/>
    </row>
    <row r="310" spans="1:15" x14ac:dyDescent="0.25">
      <c r="A310" s="9">
        <v>45681.791666666664</v>
      </c>
      <c r="B310" s="10">
        <v>1473.68614294394</v>
      </c>
      <c r="C310" s="10">
        <v>0.89194444444444398</v>
      </c>
      <c r="D310" s="24">
        <v>5.8827527290255643</v>
      </c>
      <c r="E310" s="24">
        <v>3.5605197482638834E-3</v>
      </c>
      <c r="F310" s="10">
        <v>8</v>
      </c>
      <c r="G310" s="10">
        <v>3203</v>
      </c>
      <c r="H310" s="10">
        <v>3597.8211099999899</v>
      </c>
      <c r="I310" s="10">
        <v>32768</v>
      </c>
      <c r="J310" s="10">
        <v>13407744</v>
      </c>
      <c r="K310" s="14">
        <f t="shared" si="16"/>
        <v>2.1788900000101421</v>
      </c>
      <c r="L310" s="16">
        <f t="shared" si="17"/>
        <v>6.0524722222503942E-4</v>
      </c>
      <c r="M310">
        <f t="shared" si="18"/>
        <v>4</v>
      </c>
      <c r="N310" s="15">
        <f t="shared" si="19"/>
        <v>4.0878863565407428</v>
      </c>
      <c r="O310" s="15"/>
    </row>
    <row r="311" spans="1:15" x14ac:dyDescent="0.25">
      <c r="A311" s="9">
        <v>45681.833333333336</v>
      </c>
      <c r="B311" s="10">
        <v>1469.0334219157701</v>
      </c>
      <c r="C311" s="10">
        <v>0.87111111111111095</v>
      </c>
      <c r="D311" s="24">
        <v>5.7242304614108468</v>
      </c>
      <c r="E311" s="24">
        <v>3.3943684895833301E-3</v>
      </c>
      <c r="F311" s="10">
        <v>4</v>
      </c>
      <c r="G311" s="10">
        <v>3132</v>
      </c>
      <c r="H311" s="10">
        <v>3597.8652630000001</v>
      </c>
      <c r="I311" s="10">
        <v>2048</v>
      </c>
      <c r="J311" s="10">
        <v>12811264</v>
      </c>
      <c r="K311" s="14">
        <f t="shared" si="16"/>
        <v>2.1347369999998591</v>
      </c>
      <c r="L311" s="16">
        <f t="shared" si="17"/>
        <v>5.9298249999996085E-4</v>
      </c>
      <c r="M311">
        <f t="shared" si="18"/>
        <v>0.5</v>
      </c>
      <c r="N311" s="15">
        <f t="shared" si="19"/>
        <v>3.994572158365262</v>
      </c>
      <c r="O311" s="15"/>
    </row>
    <row r="312" spans="1:15" x14ac:dyDescent="0.25">
      <c r="A312" s="9">
        <v>45681.875</v>
      </c>
      <c r="B312" s="10">
        <v>1474.3436259443699</v>
      </c>
      <c r="C312" s="10">
        <v>0.87916666666666599</v>
      </c>
      <c r="D312" s="24">
        <v>5.7737118941566559</v>
      </c>
      <c r="E312" s="24">
        <v>3.4429253472222135E-3</v>
      </c>
      <c r="F312" s="10">
        <v>8</v>
      </c>
      <c r="G312" s="10">
        <v>3157</v>
      </c>
      <c r="H312" s="10">
        <v>3597.853282</v>
      </c>
      <c r="I312" s="10">
        <v>32768</v>
      </c>
      <c r="J312" s="10">
        <v>12963840</v>
      </c>
      <c r="K312" s="14">
        <f t="shared" si="16"/>
        <v>2.1467179999999644</v>
      </c>
      <c r="L312" s="16">
        <f t="shared" si="17"/>
        <v>5.9631055555554565E-4</v>
      </c>
      <c r="M312">
        <f t="shared" si="18"/>
        <v>4</v>
      </c>
      <c r="N312" s="15">
        <f t="shared" si="19"/>
        <v>4.0101362052581564</v>
      </c>
      <c r="O312" s="15"/>
    </row>
    <row r="313" spans="1:15" x14ac:dyDescent="0.25">
      <c r="A313" s="9">
        <v>45681.916666666664</v>
      </c>
      <c r="B313" s="10">
        <v>1468.8796488048699</v>
      </c>
      <c r="C313" s="10">
        <v>0.87972222222222196</v>
      </c>
      <c r="D313" s="24">
        <v>5.7468698763728714</v>
      </c>
      <c r="E313" s="24">
        <v>3.4418402777777767E-3</v>
      </c>
      <c r="F313" s="10">
        <v>0</v>
      </c>
      <c r="G313" s="10">
        <v>3167</v>
      </c>
      <c r="H313" s="10">
        <v>3597.8439349999999</v>
      </c>
      <c r="I313" s="10">
        <v>0</v>
      </c>
      <c r="J313" s="10">
        <v>12992512</v>
      </c>
      <c r="K313" s="14">
        <f t="shared" si="16"/>
        <v>2.156065000000126</v>
      </c>
      <c r="L313" s="16">
        <f t="shared" si="17"/>
        <v>5.989069444444794E-4</v>
      </c>
      <c r="M313" t="str">
        <f t="shared" si="18"/>
        <v/>
      </c>
      <c r="N313" s="15">
        <f t="shared" si="19"/>
        <v>4.006315124723713</v>
      </c>
      <c r="O313" s="15"/>
    </row>
    <row r="314" spans="1:15" x14ac:dyDescent="0.25">
      <c r="A314" s="9">
        <v>45681.958333333336</v>
      </c>
      <c r="B314" s="10">
        <v>1475.07912124527</v>
      </c>
      <c r="C314" s="10">
        <v>0.88555555555555499</v>
      </c>
      <c r="D314" s="24">
        <v>5.7636093024145989</v>
      </c>
      <c r="E314" s="24">
        <v>3.4601508246527766E-3</v>
      </c>
      <c r="F314" s="10">
        <v>8</v>
      </c>
      <c r="G314" s="10">
        <v>3180</v>
      </c>
      <c r="H314" s="10">
        <v>3597.8387600000001</v>
      </c>
      <c r="I314" s="10">
        <v>32768</v>
      </c>
      <c r="J314" s="10">
        <v>13028864</v>
      </c>
      <c r="K314" s="14">
        <f t="shared" si="16"/>
        <v>2.161239999999907</v>
      </c>
      <c r="L314" s="16">
        <f t="shared" si="17"/>
        <v>6.003444444444186E-4</v>
      </c>
      <c r="M314">
        <f t="shared" si="18"/>
        <v>4</v>
      </c>
      <c r="N314" s="15">
        <f t="shared" si="19"/>
        <v>4.0011006289308177</v>
      </c>
      <c r="O314" s="15"/>
    </row>
    <row r="315" spans="1:15" x14ac:dyDescent="0.25">
      <c r="A315" s="9">
        <v>45682</v>
      </c>
      <c r="B315" s="10">
        <v>1469.65696615042</v>
      </c>
      <c r="C315" s="10">
        <v>0.87222222222222201</v>
      </c>
      <c r="D315" s="24">
        <v>5.7659865856350807</v>
      </c>
      <c r="E315" s="24">
        <v>3.4220377604166604E-3</v>
      </c>
      <c r="F315" s="10">
        <v>0</v>
      </c>
      <c r="G315" s="10">
        <v>3140</v>
      </c>
      <c r="H315" s="10">
        <v>3597.8634469999902</v>
      </c>
      <c r="I315" s="10">
        <v>0</v>
      </c>
      <c r="J315" s="10">
        <v>12917760</v>
      </c>
      <c r="K315" s="14">
        <f t="shared" si="16"/>
        <v>2.1365530000098261</v>
      </c>
      <c r="L315" s="16">
        <f t="shared" si="17"/>
        <v>5.9348694444717395E-4</v>
      </c>
      <c r="M315" t="str">
        <f t="shared" si="18"/>
        <v/>
      </c>
      <c r="N315" s="15">
        <f t="shared" si="19"/>
        <v>4.0175159235668794</v>
      </c>
      <c r="O315" s="15"/>
    </row>
    <row r="316" spans="1:15" x14ac:dyDescent="0.25">
      <c r="A316" s="9">
        <v>45682.041666666664</v>
      </c>
      <c r="B316" s="10">
        <v>1474.0354359804801</v>
      </c>
      <c r="C316" s="10">
        <v>0.87250000000000005</v>
      </c>
      <c r="D316" s="24">
        <v>5.7925517889267351</v>
      </c>
      <c r="E316" s="24">
        <v>3.4286838107638836E-3</v>
      </c>
      <c r="F316" s="10">
        <v>8</v>
      </c>
      <c r="G316" s="10">
        <v>3133</v>
      </c>
      <c r="H316" s="10">
        <v>3597.86911499999</v>
      </c>
      <c r="I316" s="10">
        <v>32768</v>
      </c>
      <c r="J316" s="10">
        <v>12910080</v>
      </c>
      <c r="K316" s="14">
        <f t="shared" si="16"/>
        <v>2.1308850000100392</v>
      </c>
      <c r="L316" s="16">
        <f t="shared" si="17"/>
        <v>5.9191250000278862E-4</v>
      </c>
      <c r="M316">
        <f t="shared" si="18"/>
        <v>4</v>
      </c>
      <c r="N316" s="15">
        <f t="shared" si="19"/>
        <v>4.0240983083306734</v>
      </c>
      <c r="O316" s="15"/>
    </row>
    <row r="317" spans="1:15" x14ac:dyDescent="0.25">
      <c r="A317" s="9">
        <v>45682.083333333336</v>
      </c>
      <c r="B317" s="10">
        <v>1469.8310118327399</v>
      </c>
      <c r="C317" s="10">
        <v>0.86666666666666603</v>
      </c>
      <c r="D317" s="24">
        <v>5.781322431576843</v>
      </c>
      <c r="E317" s="24">
        <v>3.4088812934027768E-3</v>
      </c>
      <c r="F317" s="10">
        <v>0</v>
      </c>
      <c r="G317" s="10">
        <v>3120</v>
      </c>
      <c r="H317" s="10">
        <v>3597.8773070000002</v>
      </c>
      <c r="I317" s="10">
        <v>0</v>
      </c>
      <c r="J317" s="10">
        <v>12868096</v>
      </c>
      <c r="K317" s="14">
        <f t="shared" si="16"/>
        <v>2.1226929999997992</v>
      </c>
      <c r="L317" s="16">
        <f t="shared" si="17"/>
        <v>5.8963694444438863E-4</v>
      </c>
      <c r="M317" t="str">
        <f t="shared" si="18"/>
        <v/>
      </c>
      <c r="N317" s="15">
        <f t="shared" si="19"/>
        <v>4.0277243589743588</v>
      </c>
      <c r="O317" s="15"/>
    </row>
    <row r="318" spans="1:15" x14ac:dyDescent="0.25">
      <c r="A318" s="9">
        <v>45682.125</v>
      </c>
      <c r="B318" s="10">
        <v>1474.9784928096301</v>
      </c>
      <c r="C318" s="10">
        <v>0.87916666666666599</v>
      </c>
      <c r="D318" s="24">
        <v>5.7691439771244815</v>
      </c>
      <c r="E318" s="24">
        <v>3.4387207031250002E-3</v>
      </c>
      <c r="F318" s="10">
        <v>8</v>
      </c>
      <c r="G318" s="10">
        <v>3157</v>
      </c>
      <c r="H318" s="10">
        <v>3597.854206</v>
      </c>
      <c r="I318" s="10">
        <v>32768</v>
      </c>
      <c r="J318" s="10">
        <v>12947968</v>
      </c>
      <c r="K318" s="14">
        <f t="shared" si="16"/>
        <v>2.1457940000000235</v>
      </c>
      <c r="L318" s="16">
        <f t="shared" si="17"/>
        <v>5.9605388888889547E-4</v>
      </c>
      <c r="M318">
        <f t="shared" si="18"/>
        <v>4</v>
      </c>
      <c r="N318" s="15">
        <f t="shared" si="19"/>
        <v>4.005226480836237</v>
      </c>
      <c r="O318" s="15"/>
    </row>
    <row r="319" spans="1:15" x14ac:dyDescent="0.25">
      <c r="A319" s="9">
        <v>45682.166666666664</v>
      </c>
      <c r="B319" s="10">
        <v>1491.1476614376199</v>
      </c>
      <c r="C319" s="10">
        <v>0.92</v>
      </c>
      <c r="D319" s="24">
        <v>15.463759388334179</v>
      </c>
      <c r="E319" s="24">
        <v>9.5407443576388355E-3</v>
      </c>
      <c r="F319" s="10">
        <v>32</v>
      </c>
      <c r="G319" s="10">
        <v>3280</v>
      </c>
      <c r="H319" s="10">
        <v>3597.7788919999998</v>
      </c>
      <c r="I319" s="10">
        <v>131072</v>
      </c>
      <c r="J319" s="10">
        <v>35884032</v>
      </c>
      <c r="K319" s="14">
        <f t="shared" si="16"/>
        <v>2.2211080000001857</v>
      </c>
      <c r="L319" s="16">
        <f t="shared" si="17"/>
        <v>6.1697444444449602E-4</v>
      </c>
      <c r="M319">
        <f t="shared" si="18"/>
        <v>4</v>
      </c>
      <c r="N319" s="15">
        <f t="shared" si="19"/>
        <v>10.683841463414634</v>
      </c>
      <c r="O319" s="15"/>
    </row>
    <row r="320" spans="1:15" x14ac:dyDescent="0.25">
      <c r="A320" s="9">
        <v>45682.208333333336</v>
      </c>
      <c r="B320" s="10">
        <v>1849.5627163950401</v>
      </c>
      <c r="C320" s="10">
        <v>7.2572222222222198</v>
      </c>
      <c r="D320" s="24">
        <v>207.53273857331467</v>
      </c>
      <c r="E320" s="24">
        <v>0.81430664062500002</v>
      </c>
      <c r="F320" s="10">
        <v>4592</v>
      </c>
      <c r="G320" s="10">
        <v>21534</v>
      </c>
      <c r="H320" s="10">
        <v>3585.874499</v>
      </c>
      <c r="I320" s="10">
        <v>18808832</v>
      </c>
      <c r="J320" s="10">
        <v>3055095808</v>
      </c>
      <c r="K320" s="14">
        <f t="shared" si="16"/>
        <v>14.125500999999986</v>
      </c>
      <c r="L320" s="16">
        <f t="shared" si="17"/>
        <v>3.923750277777774E-3</v>
      </c>
      <c r="M320">
        <f t="shared" si="18"/>
        <v>4</v>
      </c>
      <c r="N320" s="15">
        <f t="shared" si="19"/>
        <v>138.54797065106342</v>
      </c>
      <c r="O320" s="15"/>
    </row>
    <row r="321" spans="1:15" x14ac:dyDescent="0.25">
      <c r="A321" s="9">
        <v>45682.25</v>
      </c>
      <c r="B321" s="10">
        <v>1857.50138992918</v>
      </c>
      <c r="C321" s="10">
        <v>8.1102777777777693</v>
      </c>
      <c r="D321" s="24">
        <v>210.77526803811455</v>
      </c>
      <c r="E321" s="24">
        <v>0.92029324001736068</v>
      </c>
      <c r="F321" s="10">
        <v>5184</v>
      </c>
      <c r="G321" s="10">
        <v>24013</v>
      </c>
      <c r="H321" s="10">
        <v>3584.2815730000002</v>
      </c>
      <c r="I321" s="10">
        <v>21233664</v>
      </c>
      <c r="J321" s="10">
        <v>3452756992</v>
      </c>
      <c r="K321" s="14">
        <f t="shared" si="16"/>
        <v>15.718426999999792</v>
      </c>
      <c r="L321" s="16">
        <f t="shared" si="17"/>
        <v>4.3662297222221641E-3</v>
      </c>
      <c r="M321">
        <f t="shared" si="18"/>
        <v>4</v>
      </c>
      <c r="N321" s="15">
        <f t="shared" si="19"/>
        <v>140.41698246782994</v>
      </c>
      <c r="O321" s="15"/>
    </row>
    <row r="322" spans="1:15" x14ac:dyDescent="0.25">
      <c r="A322" s="9">
        <v>45682.291666666664</v>
      </c>
      <c r="B322" s="10">
        <v>1700.9951480377699</v>
      </c>
      <c r="C322" s="10">
        <v>2.0441666666666598</v>
      </c>
      <c r="D322" s="24">
        <v>125.18199318277645</v>
      </c>
      <c r="E322" s="24">
        <v>0.15043714735243036</v>
      </c>
      <c r="F322" s="10">
        <v>840</v>
      </c>
      <c r="G322" s="10">
        <v>6519</v>
      </c>
      <c r="H322" s="10">
        <v>3595.6737089999901</v>
      </c>
      <c r="I322" s="10">
        <v>3440640</v>
      </c>
      <c r="J322" s="10">
        <v>564440576</v>
      </c>
      <c r="K322" s="14">
        <f t="shared" si="16"/>
        <v>4.32629100000986</v>
      </c>
      <c r="L322" s="16">
        <f t="shared" si="17"/>
        <v>1.2017475000027388E-3</v>
      </c>
      <c r="M322">
        <f t="shared" si="18"/>
        <v>4</v>
      </c>
      <c r="N322" s="15">
        <f t="shared" si="19"/>
        <v>84.554609602699799</v>
      </c>
      <c r="O322" s="15"/>
    </row>
    <row r="323" spans="1:15" x14ac:dyDescent="0.25">
      <c r="A323" s="9">
        <v>45682.333333333336</v>
      </c>
      <c r="B323" s="10">
        <v>1471.1128822814701</v>
      </c>
      <c r="C323" s="10">
        <v>0.88083333333333302</v>
      </c>
      <c r="D323" s="24">
        <v>5.7567284074392413</v>
      </c>
      <c r="E323" s="24">
        <v>3.44685872395833E-3</v>
      </c>
      <c r="F323" s="10">
        <v>0</v>
      </c>
      <c r="G323" s="10">
        <v>3171</v>
      </c>
      <c r="H323" s="10">
        <v>3597.8444889999901</v>
      </c>
      <c r="I323" s="10">
        <v>0</v>
      </c>
      <c r="J323" s="10">
        <v>13011456</v>
      </c>
      <c r="K323" s="14">
        <f t="shared" si="16"/>
        <v>2.1555110000099376</v>
      </c>
      <c r="L323" s="16">
        <f t="shared" si="17"/>
        <v>5.9875305555831602E-4</v>
      </c>
      <c r="M323" t="str">
        <f t="shared" si="18"/>
        <v/>
      </c>
      <c r="N323" s="15">
        <f t="shared" si="19"/>
        <v>4.0070955534531691</v>
      </c>
      <c r="O323" s="15"/>
    </row>
    <row r="324" spans="1:15" x14ac:dyDescent="0.25">
      <c r="A324" s="9">
        <v>45682.375</v>
      </c>
      <c r="B324" s="10">
        <v>1475.3959786432799</v>
      </c>
      <c r="C324" s="10">
        <v>0.89694444444444399</v>
      </c>
      <c r="D324" s="24">
        <v>5.7588034282727723</v>
      </c>
      <c r="E324" s="24">
        <v>3.5009765625E-3</v>
      </c>
      <c r="F324" s="10">
        <v>8</v>
      </c>
      <c r="G324" s="10">
        <v>3221</v>
      </c>
      <c r="H324" s="10">
        <v>3597.8114349999901</v>
      </c>
      <c r="I324" s="10">
        <v>32768</v>
      </c>
      <c r="J324" s="10">
        <v>13182976</v>
      </c>
      <c r="K324" s="14">
        <f t="shared" ref="K324:K387" si="20">IF(H324&gt;0,3600-H324,"")</f>
        <v>2.1885650000099304</v>
      </c>
      <c r="L324" s="16">
        <f t="shared" ref="L324:L387" si="21">IFERROR(K324/3600,"")</f>
        <v>6.0793472222498064E-4</v>
      </c>
      <c r="M324">
        <f t="shared" ref="M324:M387" si="22">IFERROR(I324/F324/1024,"")</f>
        <v>4</v>
      </c>
      <c r="N324" s="15">
        <f t="shared" ref="N324:N387" si="23">IFERROR(J324/G324/1024,"")</f>
        <v>3.99689537410742</v>
      </c>
      <c r="O324" s="15"/>
    </row>
    <row r="325" spans="1:15" x14ac:dyDescent="0.25">
      <c r="A325" s="9">
        <v>45682.416666666664</v>
      </c>
      <c r="B325" s="10">
        <v>1472.2385280816</v>
      </c>
      <c r="C325" s="10">
        <v>0.86805555555555503</v>
      </c>
      <c r="D325" s="24">
        <v>5.8162623350023743</v>
      </c>
      <c r="E325" s="24">
        <v>3.4293619791666602E-3</v>
      </c>
      <c r="F325" s="10">
        <v>0</v>
      </c>
      <c r="G325" s="10">
        <v>3125</v>
      </c>
      <c r="H325" s="10">
        <v>3597.8773819999901</v>
      </c>
      <c r="I325" s="10">
        <v>0</v>
      </c>
      <c r="J325" s="10">
        <v>12945408</v>
      </c>
      <c r="K325" s="14">
        <f t="shared" si="20"/>
        <v>2.1226180000098793</v>
      </c>
      <c r="L325" s="16">
        <f t="shared" si="21"/>
        <v>5.8961611111385537E-4</v>
      </c>
      <c r="M325" t="str">
        <f t="shared" si="22"/>
        <v/>
      </c>
      <c r="N325" s="15">
        <f t="shared" si="23"/>
        <v>4.0454400000000001</v>
      </c>
      <c r="O325" s="15"/>
    </row>
    <row r="326" spans="1:15" x14ac:dyDescent="0.25">
      <c r="A326" s="9">
        <v>45682.458333333336</v>
      </c>
      <c r="B326" s="10">
        <v>1473.8656423898799</v>
      </c>
      <c r="C326" s="10">
        <v>0.88361111111111101</v>
      </c>
      <c r="D326" s="24">
        <v>5.7502743082437133</v>
      </c>
      <c r="E326" s="24">
        <v>3.4474012586805537E-3</v>
      </c>
      <c r="F326" s="10">
        <v>8</v>
      </c>
      <c r="G326" s="10">
        <v>3173</v>
      </c>
      <c r="H326" s="10">
        <v>3597.8417300000001</v>
      </c>
      <c r="I326" s="10">
        <v>32768</v>
      </c>
      <c r="J326" s="10">
        <v>12980736</v>
      </c>
      <c r="K326" s="14">
        <f t="shared" si="20"/>
        <v>2.1582699999999022</v>
      </c>
      <c r="L326" s="16">
        <f t="shared" si="21"/>
        <v>5.9951944444441732E-4</v>
      </c>
      <c r="M326">
        <f t="shared" si="22"/>
        <v>4</v>
      </c>
      <c r="N326" s="15">
        <f t="shared" si="23"/>
        <v>3.9951150330917113</v>
      </c>
      <c r="O326" s="15"/>
    </row>
    <row r="327" spans="1:15" x14ac:dyDescent="0.25">
      <c r="A327" s="9">
        <v>45682.5</v>
      </c>
      <c r="B327" s="10">
        <v>1471.07342677514</v>
      </c>
      <c r="C327" s="10">
        <v>0.88555555555555499</v>
      </c>
      <c r="D327" s="24">
        <v>5.7211455269079208</v>
      </c>
      <c r="E327" s="24">
        <v>3.4440104166666603E-3</v>
      </c>
      <c r="F327" s="10">
        <v>0</v>
      </c>
      <c r="G327" s="10">
        <v>3188</v>
      </c>
      <c r="H327" s="10">
        <v>3597.8328750000001</v>
      </c>
      <c r="I327" s="10">
        <v>0</v>
      </c>
      <c r="J327" s="10">
        <v>13000704</v>
      </c>
      <c r="K327" s="14">
        <f t="shared" si="20"/>
        <v>2.1671249999999418</v>
      </c>
      <c r="L327" s="16">
        <f t="shared" si="21"/>
        <v>6.0197916666665052E-4</v>
      </c>
      <c r="M327" t="str">
        <f t="shared" si="22"/>
        <v/>
      </c>
      <c r="N327" s="15">
        <f t="shared" si="23"/>
        <v>3.9824341279799249</v>
      </c>
      <c r="O327" s="15"/>
    </row>
    <row r="328" spans="1:15" x14ac:dyDescent="0.25">
      <c r="A328" s="9">
        <v>45682.541666666664</v>
      </c>
      <c r="B328" s="10">
        <v>1474.9760842831399</v>
      </c>
      <c r="C328" s="10">
        <v>0.88527777777777705</v>
      </c>
      <c r="D328" s="24">
        <v>5.7641111261647229</v>
      </c>
      <c r="E328" s="24">
        <v>3.4596082899305534E-3</v>
      </c>
      <c r="F328" s="10">
        <v>8</v>
      </c>
      <c r="G328" s="10">
        <v>3179</v>
      </c>
      <c r="H328" s="10">
        <v>3597.8392869999998</v>
      </c>
      <c r="I328" s="10">
        <v>32768</v>
      </c>
      <c r="J328" s="10">
        <v>13026816</v>
      </c>
      <c r="K328" s="14">
        <f t="shared" si="20"/>
        <v>2.1607130000002144</v>
      </c>
      <c r="L328" s="16">
        <f t="shared" si="21"/>
        <v>6.0019805555561515E-4</v>
      </c>
      <c r="M328">
        <f t="shared" si="22"/>
        <v>4</v>
      </c>
      <c r="N328" s="15">
        <f t="shared" si="23"/>
        <v>4.0017301038062287</v>
      </c>
      <c r="O328" s="15"/>
    </row>
    <row r="329" spans="1:15" x14ac:dyDescent="0.25">
      <c r="A329" s="9">
        <v>45682.583333333336</v>
      </c>
      <c r="B329" s="10">
        <v>1469.7852138195501</v>
      </c>
      <c r="C329" s="10">
        <v>0.86805555555555503</v>
      </c>
      <c r="D329" s="24">
        <v>5.7741890048539064</v>
      </c>
      <c r="E329" s="24">
        <v>3.41023763020833E-3</v>
      </c>
      <c r="F329" s="10">
        <v>4</v>
      </c>
      <c r="G329" s="10">
        <v>3121</v>
      </c>
      <c r="H329" s="10">
        <v>3597.8738389999999</v>
      </c>
      <c r="I329" s="10">
        <v>2048</v>
      </c>
      <c r="J329" s="10">
        <v>12871168</v>
      </c>
      <c r="K329" s="14">
        <f t="shared" si="20"/>
        <v>2.1261610000001383</v>
      </c>
      <c r="L329" s="16">
        <f t="shared" si="21"/>
        <v>5.906002777778162E-4</v>
      </c>
      <c r="M329">
        <f t="shared" si="22"/>
        <v>0.5</v>
      </c>
      <c r="N329" s="15">
        <f t="shared" si="23"/>
        <v>4.0273950656840753</v>
      </c>
      <c r="O329" s="15"/>
    </row>
    <row r="330" spans="1:15" x14ac:dyDescent="0.25">
      <c r="A330" s="9">
        <v>45682.625</v>
      </c>
      <c r="B330" s="10">
        <v>1474.53749518115</v>
      </c>
      <c r="C330" s="10">
        <v>0.87333333333333296</v>
      </c>
      <c r="D330" s="24">
        <v>5.8118960299818703</v>
      </c>
      <c r="E330" s="24">
        <v>3.442247178819437E-3</v>
      </c>
      <c r="F330" s="10">
        <v>8</v>
      </c>
      <c r="G330" s="10">
        <v>3136</v>
      </c>
      <c r="H330" s="10">
        <v>3597.8678060000002</v>
      </c>
      <c r="I330" s="10">
        <v>32768</v>
      </c>
      <c r="J330" s="10">
        <v>12961280</v>
      </c>
      <c r="K330" s="14">
        <f t="shared" si="20"/>
        <v>2.1321939999997994</v>
      </c>
      <c r="L330" s="16">
        <f t="shared" si="21"/>
        <v>5.9227611111105534E-4</v>
      </c>
      <c r="M330">
        <f t="shared" si="22"/>
        <v>4</v>
      </c>
      <c r="N330" s="15">
        <f t="shared" si="23"/>
        <v>4.0361926020408161</v>
      </c>
      <c r="O330" s="15"/>
    </row>
    <row r="331" spans="1:15" x14ac:dyDescent="0.25">
      <c r="A331" s="9">
        <v>45682.666666666664</v>
      </c>
      <c r="B331" s="10">
        <v>1468.2825834764401</v>
      </c>
      <c r="C331" s="10">
        <v>0.86027777777777703</v>
      </c>
      <c r="D331" s="24">
        <v>5.7822404951607798</v>
      </c>
      <c r="E331" s="24">
        <v>3.3878580729166602E-3</v>
      </c>
      <c r="F331" s="10">
        <v>0</v>
      </c>
      <c r="G331" s="10">
        <v>3097</v>
      </c>
      <c r="H331" s="10">
        <v>3597.8907330000002</v>
      </c>
      <c r="I331" s="10">
        <v>0</v>
      </c>
      <c r="J331" s="10">
        <v>12788736</v>
      </c>
      <c r="K331" s="14">
        <f t="shared" si="20"/>
        <v>2.1092669999998179</v>
      </c>
      <c r="L331" s="16">
        <f t="shared" si="21"/>
        <v>5.8590749999994942E-4</v>
      </c>
      <c r="M331" t="str">
        <f t="shared" si="22"/>
        <v/>
      </c>
      <c r="N331" s="15">
        <f t="shared" si="23"/>
        <v>4.0326122053600262</v>
      </c>
      <c r="O331" s="15"/>
    </row>
    <row r="332" spans="1:15" x14ac:dyDescent="0.25">
      <c r="A332" s="9">
        <v>45682.708333333336</v>
      </c>
      <c r="B332" s="10">
        <v>1474.32373361182</v>
      </c>
      <c r="C332" s="10">
        <v>0.88722222222222202</v>
      </c>
      <c r="D332" s="24">
        <v>5.7687687060018922</v>
      </c>
      <c r="E332" s="24">
        <v>3.4715440538194372E-3</v>
      </c>
      <c r="F332" s="10">
        <v>8</v>
      </c>
      <c r="G332" s="10">
        <v>3186</v>
      </c>
      <c r="H332" s="10">
        <v>3597.8335830000001</v>
      </c>
      <c r="I332" s="10">
        <v>32768</v>
      </c>
      <c r="J332" s="10">
        <v>13071872</v>
      </c>
      <c r="K332" s="14">
        <f t="shared" si="20"/>
        <v>2.1664169999999103</v>
      </c>
      <c r="L332" s="16">
        <f t="shared" si="21"/>
        <v>6.0178249999997505E-4</v>
      </c>
      <c r="M332">
        <f t="shared" si="22"/>
        <v>4</v>
      </c>
      <c r="N332" s="15">
        <f t="shared" si="23"/>
        <v>4.0067482736974265</v>
      </c>
      <c r="O332" s="15"/>
    </row>
    <row r="333" spans="1:15" x14ac:dyDescent="0.25">
      <c r="A333" s="9">
        <v>45682.75</v>
      </c>
      <c r="B333" s="10">
        <v>1468.54575068809</v>
      </c>
      <c r="C333" s="10">
        <v>0.88083333333333302</v>
      </c>
      <c r="D333" s="24">
        <v>5.7545973679177953</v>
      </c>
      <c r="E333" s="24">
        <v>3.4516059027777765E-3</v>
      </c>
      <c r="F333" s="10">
        <v>0</v>
      </c>
      <c r="G333" s="10">
        <v>3171</v>
      </c>
      <c r="H333" s="10">
        <v>3597.840721</v>
      </c>
      <c r="I333" s="10">
        <v>0</v>
      </c>
      <c r="J333" s="10">
        <v>13029376</v>
      </c>
      <c r="K333" s="14">
        <f t="shared" si="20"/>
        <v>2.1592789999999695</v>
      </c>
      <c r="L333" s="16">
        <f t="shared" si="21"/>
        <v>5.9979972222221371E-4</v>
      </c>
      <c r="M333" t="str">
        <f t="shared" si="22"/>
        <v/>
      </c>
      <c r="N333" s="15">
        <f t="shared" si="23"/>
        <v>4.0126143172500788</v>
      </c>
      <c r="O333" s="15"/>
    </row>
    <row r="334" spans="1:15" x14ac:dyDescent="0.25">
      <c r="A334" s="9">
        <v>45682.791666666664</v>
      </c>
      <c r="B334" s="10">
        <v>1474.48742556038</v>
      </c>
      <c r="C334" s="10">
        <v>0.87277777777777699</v>
      </c>
      <c r="D334" s="24">
        <v>5.7897341247417549</v>
      </c>
      <c r="E334" s="24">
        <v>3.4270562065972137E-3</v>
      </c>
      <c r="F334" s="10">
        <v>8</v>
      </c>
      <c r="G334" s="10">
        <v>3134</v>
      </c>
      <c r="H334" s="10">
        <v>3597.8690900000001</v>
      </c>
      <c r="I334" s="10">
        <v>32768</v>
      </c>
      <c r="J334" s="10">
        <v>12903936</v>
      </c>
      <c r="K334" s="14">
        <f t="shared" si="20"/>
        <v>2.130909999999858</v>
      </c>
      <c r="L334" s="16">
        <f t="shared" si="21"/>
        <v>5.9191944444440499E-4</v>
      </c>
      <c r="M334">
        <f t="shared" si="22"/>
        <v>4</v>
      </c>
      <c r="N334" s="15">
        <f t="shared" si="23"/>
        <v>4.0208998085513716</v>
      </c>
      <c r="O334" s="15"/>
    </row>
    <row r="335" spans="1:15" x14ac:dyDescent="0.25">
      <c r="A335" s="9">
        <v>45682.833333333336</v>
      </c>
      <c r="B335" s="10">
        <v>1468.16459849629</v>
      </c>
      <c r="C335" s="10">
        <v>0.875</v>
      </c>
      <c r="D335" s="24">
        <v>5.7452590663812737</v>
      </c>
      <c r="E335" s="24">
        <v>3.4240722656250001E-3</v>
      </c>
      <c r="F335" s="10">
        <v>0</v>
      </c>
      <c r="G335" s="10">
        <v>3150</v>
      </c>
      <c r="H335" s="10">
        <v>3597.85446399999</v>
      </c>
      <c r="I335" s="10">
        <v>0</v>
      </c>
      <c r="J335" s="10">
        <v>12925440</v>
      </c>
      <c r="K335" s="14">
        <f t="shared" si="20"/>
        <v>2.1455360000099972</v>
      </c>
      <c r="L335" s="16">
        <f t="shared" si="21"/>
        <v>5.9598222222499925E-4</v>
      </c>
      <c r="M335" t="str">
        <f t="shared" si="22"/>
        <v/>
      </c>
      <c r="N335" s="15">
        <f t="shared" si="23"/>
        <v>4.0071428571428571</v>
      </c>
      <c r="O335" s="15"/>
    </row>
    <row r="336" spans="1:15" x14ac:dyDescent="0.25">
      <c r="A336" s="9">
        <v>45682.875</v>
      </c>
      <c r="B336" s="10">
        <v>1474.2701607151901</v>
      </c>
      <c r="C336" s="10">
        <v>0.86722222222222201</v>
      </c>
      <c r="D336" s="24">
        <v>5.7913790405482386</v>
      </c>
      <c r="E336" s="24">
        <v>3.4067111545138837E-3</v>
      </c>
      <c r="F336" s="10">
        <v>8</v>
      </c>
      <c r="G336" s="10">
        <v>3114</v>
      </c>
      <c r="H336" s="10">
        <v>3597.8823419999999</v>
      </c>
      <c r="I336" s="10">
        <v>32768</v>
      </c>
      <c r="J336" s="10">
        <v>12827136</v>
      </c>
      <c r="K336" s="14">
        <f t="shared" si="20"/>
        <v>2.1176580000001195</v>
      </c>
      <c r="L336" s="16">
        <f t="shared" si="21"/>
        <v>5.8823833333336648E-4</v>
      </c>
      <c r="M336">
        <f t="shared" si="22"/>
        <v>4</v>
      </c>
      <c r="N336" s="15">
        <f t="shared" si="23"/>
        <v>4.0226396917148364</v>
      </c>
      <c r="O336" s="15"/>
    </row>
    <row r="337" spans="1:15" x14ac:dyDescent="0.25">
      <c r="A337" s="9">
        <v>45682.916666666664</v>
      </c>
      <c r="B337" s="10">
        <v>1468.45831992276</v>
      </c>
      <c r="C337" s="10">
        <v>0.87194444444444397</v>
      </c>
      <c r="D337" s="24">
        <v>5.7322821165027333</v>
      </c>
      <c r="E337" s="24">
        <v>3.4037272135416601E-3</v>
      </c>
      <c r="F337" s="10">
        <v>0</v>
      </c>
      <c r="G337" s="10">
        <v>3139</v>
      </c>
      <c r="H337" s="10">
        <v>3597.862384</v>
      </c>
      <c r="I337" s="10">
        <v>0</v>
      </c>
      <c r="J337" s="10">
        <v>12848640</v>
      </c>
      <c r="K337" s="14">
        <f t="shared" si="20"/>
        <v>2.13761599999998</v>
      </c>
      <c r="L337" s="16">
        <f t="shared" si="21"/>
        <v>5.937822222222167E-4</v>
      </c>
      <c r="M337" t="str">
        <f t="shared" si="22"/>
        <v/>
      </c>
      <c r="N337" s="15">
        <f t="shared" si="23"/>
        <v>3.9972921312519909</v>
      </c>
      <c r="O337" s="15"/>
    </row>
    <row r="338" spans="1:15" x14ac:dyDescent="0.25">
      <c r="A338" s="9">
        <v>45682.958333333336</v>
      </c>
      <c r="B338" s="10">
        <v>1474.55015654198</v>
      </c>
      <c r="C338" s="10">
        <v>0.87222222222222201</v>
      </c>
      <c r="D338" s="24">
        <v>5.7906874585289287</v>
      </c>
      <c r="E338" s="24">
        <v>3.4252929687499998E-3</v>
      </c>
      <c r="F338" s="10">
        <v>8</v>
      </c>
      <c r="G338" s="10">
        <v>3132</v>
      </c>
      <c r="H338" s="10">
        <v>3597.8705369999998</v>
      </c>
      <c r="I338" s="10">
        <v>32768</v>
      </c>
      <c r="J338" s="10">
        <v>12897280</v>
      </c>
      <c r="K338" s="14">
        <f t="shared" si="20"/>
        <v>2.1294630000002144</v>
      </c>
      <c r="L338" s="16">
        <f t="shared" si="21"/>
        <v>5.9151750000005954E-4</v>
      </c>
      <c r="M338">
        <f t="shared" si="22"/>
        <v>4</v>
      </c>
      <c r="N338" s="15">
        <f t="shared" si="23"/>
        <v>4.0213920817369093</v>
      </c>
      <c r="O338" s="15"/>
    </row>
    <row r="339" spans="1:15" x14ac:dyDescent="0.25">
      <c r="A339" s="9">
        <v>45683</v>
      </c>
      <c r="B339" s="10">
        <v>1469.15658733379</v>
      </c>
      <c r="C339" s="10">
        <v>0.87361111111111101</v>
      </c>
      <c r="D339" s="24">
        <v>5.7368400561456969</v>
      </c>
      <c r="E339" s="24">
        <v>3.4113226996527767E-3</v>
      </c>
      <c r="F339" s="10">
        <v>0</v>
      </c>
      <c r="G339" s="10">
        <v>3145</v>
      </c>
      <c r="H339" s="10">
        <v>3597.859316</v>
      </c>
      <c r="I339" s="10">
        <v>0</v>
      </c>
      <c r="J339" s="10">
        <v>12877312</v>
      </c>
      <c r="K339" s="14">
        <f t="shared" si="20"/>
        <v>2.1406839999999647</v>
      </c>
      <c r="L339" s="16">
        <f t="shared" si="21"/>
        <v>5.9463444444443462E-4</v>
      </c>
      <c r="M339" t="str">
        <f t="shared" si="22"/>
        <v/>
      </c>
      <c r="N339" s="15">
        <f t="shared" si="23"/>
        <v>3.9985691573926867</v>
      </c>
      <c r="O339" s="15"/>
    </row>
    <row r="340" spans="1:15" x14ac:dyDescent="0.25">
      <c r="A340" s="9">
        <v>45683.041666666664</v>
      </c>
      <c r="B340" s="10">
        <v>1473.7069120444901</v>
      </c>
      <c r="C340" s="10">
        <v>0.87694444444444397</v>
      </c>
      <c r="D340" s="24">
        <v>5.800202765988197</v>
      </c>
      <c r="E340" s="24">
        <v>3.4514702690972136E-3</v>
      </c>
      <c r="F340" s="10">
        <v>8</v>
      </c>
      <c r="G340" s="10">
        <v>3149</v>
      </c>
      <c r="H340" s="10">
        <v>3597.8577829999899</v>
      </c>
      <c r="I340" s="10">
        <v>32768</v>
      </c>
      <c r="J340" s="10">
        <v>12996096</v>
      </c>
      <c r="K340" s="14">
        <f t="shared" si="20"/>
        <v>2.1422170000100778</v>
      </c>
      <c r="L340" s="16">
        <f t="shared" si="21"/>
        <v>5.950602777805772E-4</v>
      </c>
      <c r="M340">
        <f t="shared" si="22"/>
        <v>4</v>
      </c>
      <c r="N340" s="15">
        <f t="shared" si="23"/>
        <v>4.0303270879644328</v>
      </c>
      <c r="O340" s="15"/>
    </row>
    <row r="341" spans="1:15" x14ac:dyDescent="0.25">
      <c r="A341" s="9">
        <v>45683.083333333336</v>
      </c>
      <c r="B341" s="10">
        <v>1462.5947056162099</v>
      </c>
      <c r="C341" s="10">
        <v>0.93444444444444397</v>
      </c>
      <c r="D341" s="24">
        <v>7.9748303086902714</v>
      </c>
      <c r="E341" s="24">
        <v>5.0950792100694373E-3</v>
      </c>
      <c r="F341" s="10">
        <v>8</v>
      </c>
      <c r="G341" s="10">
        <v>3356</v>
      </c>
      <c r="H341" s="10">
        <v>3597.6999780000001</v>
      </c>
      <c r="I341" s="10">
        <v>32768</v>
      </c>
      <c r="J341" s="10">
        <v>19200512</v>
      </c>
      <c r="K341" s="14">
        <f t="shared" si="20"/>
        <v>2.300021999999899</v>
      </c>
      <c r="L341" s="16">
        <f t="shared" si="21"/>
        <v>6.3889499999997192E-4</v>
      </c>
      <c r="M341">
        <f t="shared" si="22"/>
        <v>4</v>
      </c>
      <c r="N341" s="15">
        <f t="shared" si="23"/>
        <v>5.5871573301549464</v>
      </c>
      <c r="O341" s="15"/>
    </row>
    <row r="342" spans="1:15" x14ac:dyDescent="0.25">
      <c r="A342" s="9">
        <v>45683.125</v>
      </c>
      <c r="B342" s="10">
        <v>1475.1636216393499</v>
      </c>
      <c r="C342" s="10">
        <v>0.87333333333333296</v>
      </c>
      <c r="D342" s="24">
        <v>5.8070326660300067</v>
      </c>
      <c r="E342" s="24">
        <v>3.4379069010416602E-3</v>
      </c>
      <c r="F342" s="10">
        <v>8</v>
      </c>
      <c r="G342" s="10">
        <v>3136</v>
      </c>
      <c r="H342" s="10">
        <v>3597.8687110000001</v>
      </c>
      <c r="I342" s="10">
        <v>32768</v>
      </c>
      <c r="J342" s="10">
        <v>12944896</v>
      </c>
      <c r="K342" s="14">
        <f t="shared" si="20"/>
        <v>2.1312889999999243</v>
      </c>
      <c r="L342" s="16">
        <f t="shared" si="21"/>
        <v>5.9202472222220123E-4</v>
      </c>
      <c r="M342">
        <f t="shared" si="22"/>
        <v>4</v>
      </c>
      <c r="N342" s="15">
        <f t="shared" si="23"/>
        <v>4.0310905612244898</v>
      </c>
      <c r="O342" s="15"/>
    </row>
    <row r="343" spans="1:15" x14ac:dyDescent="0.25">
      <c r="A343" s="9">
        <v>45683.166666666664</v>
      </c>
      <c r="B343" s="10">
        <v>1468.16252678202</v>
      </c>
      <c r="C343" s="10">
        <v>0.85694444444444395</v>
      </c>
      <c r="D343" s="24">
        <v>5.7845057009700493</v>
      </c>
      <c r="E343" s="24">
        <v>3.3763292100694371E-3</v>
      </c>
      <c r="F343" s="10">
        <v>0</v>
      </c>
      <c r="G343" s="10">
        <v>3085</v>
      </c>
      <c r="H343" s="10">
        <v>3597.8987339999999</v>
      </c>
      <c r="I343" s="10">
        <v>0</v>
      </c>
      <c r="J343" s="10">
        <v>12745216</v>
      </c>
      <c r="K343" s="14">
        <f t="shared" si="20"/>
        <v>2.1012660000001233</v>
      </c>
      <c r="L343" s="16">
        <f t="shared" si="21"/>
        <v>5.8368500000003428E-4</v>
      </c>
      <c r="M343" t="str">
        <f t="shared" si="22"/>
        <v/>
      </c>
      <c r="N343" s="15">
        <f t="shared" si="23"/>
        <v>4.0345218800648297</v>
      </c>
      <c r="O343" s="15"/>
    </row>
    <row r="344" spans="1:15" x14ac:dyDescent="0.25">
      <c r="A344" s="9">
        <v>45683.208333333336</v>
      </c>
      <c r="B344" s="10">
        <v>1473.69667083116</v>
      </c>
      <c r="C344" s="10">
        <v>0.89222222222222203</v>
      </c>
      <c r="D344" s="24">
        <v>5.7299682692966556</v>
      </c>
      <c r="E344" s="24">
        <v>3.4691026475694368E-3</v>
      </c>
      <c r="F344" s="10">
        <v>8</v>
      </c>
      <c r="G344" s="10">
        <v>3204</v>
      </c>
      <c r="H344" s="10">
        <v>3597.8204470000001</v>
      </c>
      <c r="I344" s="10">
        <v>32768</v>
      </c>
      <c r="J344" s="10">
        <v>13062656</v>
      </c>
      <c r="K344" s="14">
        <f t="shared" si="20"/>
        <v>2.1795529999999417</v>
      </c>
      <c r="L344" s="16">
        <f t="shared" si="21"/>
        <v>6.0543138888887273E-4</v>
      </c>
      <c r="M344">
        <f t="shared" si="22"/>
        <v>4</v>
      </c>
      <c r="N344" s="15">
        <f t="shared" si="23"/>
        <v>3.9814294631710361</v>
      </c>
      <c r="O344" s="15"/>
    </row>
    <row r="345" spans="1:15" x14ac:dyDescent="0.25">
      <c r="A345" s="9">
        <v>45683.25</v>
      </c>
      <c r="B345" s="10">
        <v>1469.7351437091199</v>
      </c>
      <c r="C345" s="10">
        <v>0.95361111111111097</v>
      </c>
      <c r="D345" s="24">
        <v>9.3889506838144392</v>
      </c>
      <c r="E345" s="24">
        <v>6.0918511284722135E-3</v>
      </c>
      <c r="F345" s="10">
        <v>16</v>
      </c>
      <c r="G345" s="10">
        <v>3417</v>
      </c>
      <c r="H345" s="10">
        <v>3597.664205</v>
      </c>
      <c r="I345" s="10">
        <v>65536</v>
      </c>
      <c r="J345" s="10">
        <v>22930432</v>
      </c>
      <c r="K345" s="14">
        <f t="shared" si="20"/>
        <v>2.3357949999999619</v>
      </c>
      <c r="L345" s="16">
        <f t="shared" si="21"/>
        <v>6.488319444444339E-4</v>
      </c>
      <c r="M345">
        <f t="shared" si="22"/>
        <v>4</v>
      </c>
      <c r="N345" s="15">
        <f t="shared" si="23"/>
        <v>6.5534094234708808</v>
      </c>
      <c r="O345" s="15"/>
    </row>
    <row r="346" spans="1:15" x14ac:dyDescent="0.25">
      <c r="A346" s="9">
        <v>45683.291666666664</v>
      </c>
      <c r="B346" s="10">
        <v>1471.87521295838</v>
      </c>
      <c r="C346" s="10">
        <v>0.911944444444444</v>
      </c>
      <c r="D346" s="24">
        <v>6.5082625696730609</v>
      </c>
      <c r="E346" s="24">
        <v>4.0323893229166604E-3</v>
      </c>
      <c r="F346" s="10">
        <v>8</v>
      </c>
      <c r="G346" s="10">
        <v>3275</v>
      </c>
      <c r="H346" s="10">
        <v>3597.7695119999998</v>
      </c>
      <c r="I346" s="10">
        <v>32768</v>
      </c>
      <c r="J346" s="10">
        <v>15188992</v>
      </c>
      <c r="K346" s="14">
        <f t="shared" si="20"/>
        <v>2.2304880000001504</v>
      </c>
      <c r="L346" s="16">
        <f t="shared" si="21"/>
        <v>6.1958000000004174E-4</v>
      </c>
      <c r="M346">
        <f t="shared" si="22"/>
        <v>4</v>
      </c>
      <c r="N346" s="15">
        <f t="shared" si="23"/>
        <v>4.5291603053435114</v>
      </c>
      <c r="O346" s="15"/>
    </row>
    <row r="347" spans="1:15" x14ac:dyDescent="0.25">
      <c r="A347" s="9">
        <v>45683.333333333336</v>
      </c>
      <c r="B347" s="10">
        <v>1470.5282941964099</v>
      </c>
      <c r="C347" s="10">
        <v>0.90194444444444399</v>
      </c>
      <c r="D347" s="24">
        <v>5.6995815029104993</v>
      </c>
      <c r="E347" s="24">
        <v>3.4958224826388837E-3</v>
      </c>
      <c r="F347" s="10">
        <v>4</v>
      </c>
      <c r="G347" s="10">
        <v>3243</v>
      </c>
      <c r="H347" s="10">
        <v>3597.7919499999998</v>
      </c>
      <c r="I347" s="10">
        <v>2048</v>
      </c>
      <c r="J347" s="10">
        <v>13194240</v>
      </c>
      <c r="K347" s="14">
        <f t="shared" si="20"/>
        <v>2.2080500000001848</v>
      </c>
      <c r="L347" s="16">
        <f t="shared" si="21"/>
        <v>6.1334722222227355E-4</v>
      </c>
      <c r="M347">
        <f t="shared" si="22"/>
        <v>0.5</v>
      </c>
      <c r="N347" s="15">
        <f t="shared" si="23"/>
        <v>3.973172987974098</v>
      </c>
      <c r="O347" s="15"/>
    </row>
    <row r="348" spans="1:15" x14ac:dyDescent="0.25">
      <c r="A348" s="9">
        <v>45683.375</v>
      </c>
      <c r="B348" s="10">
        <v>1472.9624525341801</v>
      </c>
      <c r="C348" s="10">
        <v>0.87611111111111095</v>
      </c>
      <c r="D348" s="24">
        <v>5.7460064165414142</v>
      </c>
      <c r="E348" s="24">
        <v>3.4176974826388836E-3</v>
      </c>
      <c r="F348" s="10">
        <v>8</v>
      </c>
      <c r="G348" s="10">
        <v>3146</v>
      </c>
      <c r="H348" s="10">
        <v>3597.858737</v>
      </c>
      <c r="I348" s="10">
        <v>32768</v>
      </c>
      <c r="J348" s="10">
        <v>12868608</v>
      </c>
      <c r="K348" s="14">
        <f t="shared" si="20"/>
        <v>2.1412629999999808</v>
      </c>
      <c r="L348" s="16">
        <f t="shared" si="21"/>
        <v>5.9479527777777242E-4</v>
      </c>
      <c r="M348">
        <f t="shared" si="22"/>
        <v>4</v>
      </c>
      <c r="N348" s="15">
        <f t="shared" si="23"/>
        <v>3.994596312778131</v>
      </c>
      <c r="O348" s="15"/>
    </row>
    <row r="349" spans="1:15" x14ac:dyDescent="0.25">
      <c r="A349" s="9">
        <v>45683.416666666664</v>
      </c>
      <c r="B349" s="10">
        <v>1471.9228269877999</v>
      </c>
      <c r="C349" s="10">
        <v>0.87583333333333302</v>
      </c>
      <c r="D349" s="24">
        <v>5.7982509449843214</v>
      </c>
      <c r="E349" s="24">
        <v>3.4501139322916604E-3</v>
      </c>
      <c r="F349" s="10">
        <v>0</v>
      </c>
      <c r="G349" s="10">
        <v>3153</v>
      </c>
      <c r="H349" s="10">
        <v>3597.85790399999</v>
      </c>
      <c r="I349" s="10">
        <v>0</v>
      </c>
      <c r="J349" s="10">
        <v>13023744</v>
      </c>
      <c r="K349" s="14">
        <f t="shared" si="20"/>
        <v>2.1420960000100422</v>
      </c>
      <c r="L349" s="16">
        <f t="shared" si="21"/>
        <v>5.950266666694562E-4</v>
      </c>
      <c r="M349" t="str">
        <f t="shared" si="22"/>
        <v/>
      </c>
      <c r="N349" s="15">
        <f t="shared" si="23"/>
        <v>4.0337773549000948</v>
      </c>
      <c r="O349" s="15"/>
    </row>
    <row r="350" spans="1:15" x14ac:dyDescent="0.25">
      <c r="A350" s="9">
        <v>45683.458333333336</v>
      </c>
      <c r="B350" s="10">
        <v>1474.1576540548799</v>
      </c>
      <c r="C350" s="10">
        <v>0.88166666666666604</v>
      </c>
      <c r="D350" s="24">
        <v>5.7790654257308862</v>
      </c>
      <c r="E350" s="24">
        <v>3.4563530815972139E-3</v>
      </c>
      <c r="F350" s="10">
        <v>8</v>
      </c>
      <c r="G350" s="10">
        <v>3166</v>
      </c>
      <c r="H350" s="10">
        <v>3597.8469059999902</v>
      </c>
      <c r="I350" s="10">
        <v>32768</v>
      </c>
      <c r="J350" s="10">
        <v>13014528</v>
      </c>
      <c r="K350" s="14">
        <f t="shared" si="20"/>
        <v>2.1530940000097871</v>
      </c>
      <c r="L350" s="16">
        <f t="shared" si="21"/>
        <v>5.9808166666938526E-4</v>
      </c>
      <c r="M350">
        <f t="shared" si="22"/>
        <v>4</v>
      </c>
      <c r="N350" s="15">
        <f t="shared" si="23"/>
        <v>4.0143714466203413</v>
      </c>
      <c r="O350" s="15"/>
    </row>
    <row r="351" spans="1:15" x14ac:dyDescent="0.25">
      <c r="A351" s="9">
        <v>45683.5</v>
      </c>
      <c r="B351" s="10">
        <v>1468.5795809875699</v>
      </c>
      <c r="C351" s="10">
        <v>0.88583333333333303</v>
      </c>
      <c r="D351" s="24">
        <v>5.7215733402156541</v>
      </c>
      <c r="E351" s="24">
        <v>3.4511990017361068E-3</v>
      </c>
      <c r="F351" s="10">
        <v>0</v>
      </c>
      <c r="G351" s="10">
        <v>3189</v>
      </c>
      <c r="H351" s="10">
        <v>3597.8285139999998</v>
      </c>
      <c r="I351" s="10">
        <v>0</v>
      </c>
      <c r="J351" s="10">
        <v>13027840</v>
      </c>
      <c r="K351" s="14">
        <f t="shared" si="20"/>
        <v>2.1714860000001863</v>
      </c>
      <c r="L351" s="16">
        <f t="shared" si="21"/>
        <v>6.0319055555560735E-4</v>
      </c>
      <c r="M351" t="str">
        <f t="shared" si="22"/>
        <v/>
      </c>
      <c r="N351" s="15">
        <f t="shared" si="23"/>
        <v>3.9894951395421763</v>
      </c>
      <c r="O351" s="15"/>
    </row>
    <row r="352" spans="1:15" x14ac:dyDescent="0.25">
      <c r="A352" s="9">
        <v>45683.541666666664</v>
      </c>
      <c r="B352" s="10">
        <v>1475.14722660845</v>
      </c>
      <c r="C352" s="10">
        <v>0.88888888888888795</v>
      </c>
      <c r="D352" s="24">
        <v>5.75531607622551</v>
      </c>
      <c r="E352" s="24">
        <v>3.468017578125E-3</v>
      </c>
      <c r="F352" s="10">
        <v>8</v>
      </c>
      <c r="G352" s="10">
        <v>3192</v>
      </c>
      <c r="H352" s="10">
        <v>3597.8307249999998</v>
      </c>
      <c r="I352" s="10">
        <v>32768</v>
      </c>
      <c r="J352" s="10">
        <v>13058560</v>
      </c>
      <c r="K352" s="14">
        <f t="shared" si="20"/>
        <v>2.1692750000001979</v>
      </c>
      <c r="L352" s="16">
        <f t="shared" si="21"/>
        <v>6.025763888889439E-4</v>
      </c>
      <c r="M352">
        <f t="shared" si="22"/>
        <v>4</v>
      </c>
      <c r="N352" s="15">
        <f t="shared" si="23"/>
        <v>3.9951441102756893</v>
      </c>
      <c r="O352" s="15"/>
    </row>
    <row r="353" spans="1:15" x14ac:dyDescent="0.25">
      <c r="A353" s="9">
        <v>45683.583333333336</v>
      </c>
      <c r="B353" s="10">
        <v>1468.6887271984899</v>
      </c>
      <c r="C353" s="10">
        <v>0.87805555555555503</v>
      </c>
      <c r="D353" s="24">
        <v>5.7613403323719696</v>
      </c>
      <c r="E353" s="24">
        <v>3.4444173177083301E-3</v>
      </c>
      <c r="F353" s="10">
        <v>0</v>
      </c>
      <c r="G353" s="10">
        <v>3161</v>
      </c>
      <c r="H353" s="10">
        <v>3597.8477400000002</v>
      </c>
      <c r="I353" s="10">
        <v>0</v>
      </c>
      <c r="J353" s="10">
        <v>13002240</v>
      </c>
      <c r="K353" s="14">
        <f t="shared" si="20"/>
        <v>2.152259999999842</v>
      </c>
      <c r="L353" s="16">
        <f t="shared" si="21"/>
        <v>5.9784999999995612E-4</v>
      </c>
      <c r="M353" t="str">
        <f t="shared" si="22"/>
        <v/>
      </c>
      <c r="N353" s="15">
        <f t="shared" si="23"/>
        <v>4.0169250237266692</v>
      </c>
      <c r="O353" s="15"/>
    </row>
    <row r="354" spans="1:15" x14ac:dyDescent="0.25">
      <c r="A354" s="9">
        <v>45683.625</v>
      </c>
      <c r="B354" s="10">
        <v>1473.08787187349</v>
      </c>
      <c r="C354" s="10">
        <v>0.87194444444444397</v>
      </c>
      <c r="D354" s="24">
        <v>5.7819758530197145</v>
      </c>
      <c r="E354" s="24">
        <v>3.4224446614583301E-3</v>
      </c>
      <c r="F354" s="10">
        <v>8</v>
      </c>
      <c r="G354" s="10">
        <v>3131</v>
      </c>
      <c r="H354" s="10">
        <v>3597.8691019999901</v>
      </c>
      <c r="I354" s="10">
        <v>32768</v>
      </c>
      <c r="J354" s="10">
        <v>12886528</v>
      </c>
      <c r="K354" s="14">
        <f t="shared" si="20"/>
        <v>2.1308980000098927</v>
      </c>
      <c r="L354" s="16">
        <f t="shared" si="21"/>
        <v>5.9191611111385906E-4</v>
      </c>
      <c r="M354">
        <f t="shared" si="22"/>
        <v>4</v>
      </c>
      <c r="N354" s="15">
        <f t="shared" si="23"/>
        <v>4.0193229000319386</v>
      </c>
      <c r="O354" s="15"/>
    </row>
    <row r="355" spans="1:15" x14ac:dyDescent="0.25">
      <c r="A355" s="9">
        <v>45683.666666666664</v>
      </c>
      <c r="B355" s="10">
        <v>1467.92078837636</v>
      </c>
      <c r="C355" s="10">
        <v>0.87222222222222201</v>
      </c>
      <c r="D355" s="24">
        <v>5.7598597440256789</v>
      </c>
      <c r="E355" s="24">
        <v>3.4224446614583301E-3</v>
      </c>
      <c r="F355" s="10">
        <v>0</v>
      </c>
      <c r="G355" s="10">
        <v>3140</v>
      </c>
      <c r="H355" s="10">
        <v>3597.8609200000001</v>
      </c>
      <c r="I355" s="10">
        <v>0</v>
      </c>
      <c r="J355" s="10">
        <v>12919296</v>
      </c>
      <c r="K355" s="14">
        <f t="shared" si="20"/>
        <v>2.1390799999999217</v>
      </c>
      <c r="L355" s="16">
        <f t="shared" si="21"/>
        <v>5.9418888888886719E-4</v>
      </c>
      <c r="M355" t="str">
        <f t="shared" si="22"/>
        <v/>
      </c>
      <c r="N355" s="15">
        <f t="shared" si="23"/>
        <v>4.0179936305732484</v>
      </c>
      <c r="O355" s="15"/>
    </row>
    <row r="356" spans="1:15" x14ac:dyDescent="0.25">
      <c r="A356" s="9">
        <v>45683.708333333336</v>
      </c>
      <c r="B356" s="10">
        <v>1475.66851738983</v>
      </c>
      <c r="C356" s="10">
        <v>0.90166666666666595</v>
      </c>
      <c r="D356" s="24">
        <v>5.7257059375892636</v>
      </c>
      <c r="E356" s="24">
        <v>3.49853515625E-3</v>
      </c>
      <c r="F356" s="10">
        <v>8</v>
      </c>
      <c r="G356" s="10">
        <v>3238</v>
      </c>
      <c r="H356" s="10">
        <v>3597.8003189999999</v>
      </c>
      <c r="I356" s="10">
        <v>32768</v>
      </c>
      <c r="J356" s="10">
        <v>13173760</v>
      </c>
      <c r="K356" s="14">
        <f t="shared" si="20"/>
        <v>2.1996810000000551</v>
      </c>
      <c r="L356" s="16">
        <f t="shared" si="21"/>
        <v>6.1102250000001526E-4</v>
      </c>
      <c r="M356">
        <f t="shared" si="22"/>
        <v>4</v>
      </c>
      <c r="N356" s="15">
        <f t="shared" si="23"/>
        <v>3.9731315626930206</v>
      </c>
      <c r="O356" s="15"/>
    </row>
    <row r="357" spans="1:15" x14ac:dyDescent="0.25">
      <c r="A357" s="9">
        <v>45683.75</v>
      </c>
      <c r="B357" s="10">
        <v>1471.74631334266</v>
      </c>
      <c r="C357" s="10">
        <v>0.88305555555555504</v>
      </c>
      <c r="D357" s="24">
        <v>5.7499132530780699</v>
      </c>
      <c r="E357" s="24">
        <v>3.449978298611107E-3</v>
      </c>
      <c r="F357" s="10">
        <v>0</v>
      </c>
      <c r="G357" s="10">
        <v>3179</v>
      </c>
      <c r="H357" s="10">
        <v>3597.8399810000001</v>
      </c>
      <c r="I357" s="10">
        <v>0</v>
      </c>
      <c r="J357" s="10">
        <v>13023232</v>
      </c>
      <c r="K357" s="14">
        <f t="shared" si="20"/>
        <v>2.1600189999999202</v>
      </c>
      <c r="L357" s="16">
        <f t="shared" si="21"/>
        <v>6.0000527777775558E-4</v>
      </c>
      <c r="M357" t="str">
        <f t="shared" si="22"/>
        <v/>
      </c>
      <c r="N357" s="15">
        <f t="shared" si="23"/>
        <v>4.0006291286568105</v>
      </c>
      <c r="O357" s="15"/>
    </row>
    <row r="358" spans="1:15" x14ac:dyDescent="0.25">
      <c r="A358" s="9">
        <v>45683.791666666664</v>
      </c>
      <c r="B358" s="10">
        <v>1473.7409980981199</v>
      </c>
      <c r="C358" s="10">
        <v>0.87416666666666598</v>
      </c>
      <c r="D358" s="24">
        <v>5.7844689059161283</v>
      </c>
      <c r="E358" s="24">
        <v>3.4311252170138836E-3</v>
      </c>
      <c r="F358" s="10">
        <v>8</v>
      </c>
      <c r="G358" s="10">
        <v>3139</v>
      </c>
      <c r="H358" s="10">
        <v>3597.8646180000001</v>
      </c>
      <c r="I358" s="10">
        <v>32768</v>
      </c>
      <c r="J358" s="10">
        <v>12919296</v>
      </c>
      <c r="K358" s="14">
        <f t="shared" si="20"/>
        <v>2.1353819999999359</v>
      </c>
      <c r="L358" s="16">
        <f t="shared" si="21"/>
        <v>5.931616666666489E-4</v>
      </c>
      <c r="M358">
        <f t="shared" si="22"/>
        <v>4</v>
      </c>
      <c r="N358" s="15">
        <f t="shared" si="23"/>
        <v>4.0192736540299459</v>
      </c>
      <c r="O358" s="15"/>
    </row>
    <row r="359" spans="1:15" x14ac:dyDescent="0.25">
      <c r="A359" s="9">
        <v>45683.833333333336</v>
      </c>
      <c r="B359" s="10">
        <v>1469.5753511324599</v>
      </c>
      <c r="C359" s="10">
        <v>0.87361111111111101</v>
      </c>
      <c r="D359" s="24">
        <v>5.7558154969163988</v>
      </c>
      <c r="E359" s="24">
        <v>3.4216308593750001E-3</v>
      </c>
      <c r="F359" s="10">
        <v>0</v>
      </c>
      <c r="G359" s="10">
        <v>3145</v>
      </c>
      <c r="H359" s="10">
        <v>3597.8599259999901</v>
      </c>
      <c r="I359" s="10">
        <v>0</v>
      </c>
      <c r="J359" s="10">
        <v>12916224</v>
      </c>
      <c r="K359" s="14">
        <f t="shared" si="20"/>
        <v>2.1400740000099177</v>
      </c>
      <c r="L359" s="16">
        <f t="shared" si="21"/>
        <v>5.9446500000275493E-4</v>
      </c>
      <c r="M359" t="str">
        <f t="shared" si="22"/>
        <v/>
      </c>
      <c r="N359" s="15">
        <f t="shared" si="23"/>
        <v>4.0106518282988874</v>
      </c>
      <c r="O359" s="15"/>
    </row>
    <row r="360" spans="1:15" x14ac:dyDescent="0.25">
      <c r="A360" s="9">
        <v>45683.875</v>
      </c>
      <c r="B360" s="10">
        <v>1474.3451587530701</v>
      </c>
      <c r="C360" s="10">
        <v>0.89500000000000002</v>
      </c>
      <c r="D360" s="24">
        <v>5.7466486331654449</v>
      </c>
      <c r="E360" s="24">
        <v>3.4884982638888834E-3</v>
      </c>
      <c r="F360" s="10">
        <v>8</v>
      </c>
      <c r="G360" s="10">
        <v>3214</v>
      </c>
      <c r="H360" s="10">
        <v>3597.8146230000002</v>
      </c>
      <c r="I360" s="10">
        <v>32768</v>
      </c>
      <c r="J360" s="10">
        <v>13135872</v>
      </c>
      <c r="K360" s="14">
        <f t="shared" si="20"/>
        <v>2.1853769999997894</v>
      </c>
      <c r="L360" s="16">
        <f t="shared" si="21"/>
        <v>6.0704916666660816E-4</v>
      </c>
      <c r="M360">
        <f t="shared" si="22"/>
        <v>4</v>
      </c>
      <c r="N360" s="15">
        <f t="shared" si="23"/>
        <v>3.9912881144990666</v>
      </c>
      <c r="O360" s="15"/>
    </row>
    <row r="361" spans="1:15" x14ac:dyDescent="0.25">
      <c r="A361" s="9">
        <v>45683.916666666664</v>
      </c>
      <c r="B361" s="10">
        <v>1472.0336761287499</v>
      </c>
      <c r="C361" s="10">
        <v>0.882777777777777</v>
      </c>
      <c r="D361" s="24">
        <v>5.7542025970889661</v>
      </c>
      <c r="E361" s="24">
        <v>3.450792100694437E-3</v>
      </c>
      <c r="F361" s="10">
        <v>0</v>
      </c>
      <c r="G361" s="10">
        <v>3178</v>
      </c>
      <c r="H361" s="10">
        <v>3597.8410819999999</v>
      </c>
      <c r="I361" s="10">
        <v>0</v>
      </c>
      <c r="J361" s="10">
        <v>13026304</v>
      </c>
      <c r="K361" s="14">
        <f t="shared" si="20"/>
        <v>2.1589180000000852</v>
      </c>
      <c r="L361" s="16">
        <f t="shared" si="21"/>
        <v>5.9969944444446808E-4</v>
      </c>
      <c r="M361" t="str">
        <f t="shared" si="22"/>
        <v/>
      </c>
      <c r="N361" s="15">
        <f t="shared" si="23"/>
        <v>4.0028319697923225</v>
      </c>
      <c r="O361" s="15"/>
    </row>
    <row r="362" spans="1:15" x14ac:dyDescent="0.25">
      <c r="A362" s="9">
        <v>45683.958333333336</v>
      </c>
      <c r="B362" s="10">
        <v>1477.7672139538199</v>
      </c>
      <c r="C362" s="10">
        <v>0.89805555555555505</v>
      </c>
      <c r="D362" s="24">
        <v>5.7691803631333061</v>
      </c>
      <c r="E362" s="24">
        <v>3.5059950086805533E-3</v>
      </c>
      <c r="F362" s="10">
        <v>8</v>
      </c>
      <c r="G362" s="10">
        <v>3225</v>
      </c>
      <c r="H362" s="10">
        <v>3597.8122399999902</v>
      </c>
      <c r="I362" s="10">
        <v>32768</v>
      </c>
      <c r="J362" s="10">
        <v>13201920</v>
      </c>
      <c r="K362" s="14">
        <f t="shared" si="20"/>
        <v>2.1877600000098028</v>
      </c>
      <c r="L362" s="16">
        <f t="shared" si="21"/>
        <v>6.077111111138341E-4</v>
      </c>
      <c r="M362">
        <f t="shared" si="22"/>
        <v>4</v>
      </c>
      <c r="N362" s="15">
        <f t="shared" si="23"/>
        <v>3.9976744186046513</v>
      </c>
      <c r="O362" s="15"/>
    </row>
    <row r="363" spans="1:15" x14ac:dyDescent="0.25">
      <c r="A363" s="9">
        <v>45684</v>
      </c>
      <c r="B363" s="10">
        <v>1470.9200227940601</v>
      </c>
      <c r="C363" s="10">
        <v>0.87833333333333297</v>
      </c>
      <c r="D363" s="24">
        <v>5.7562298661422444</v>
      </c>
      <c r="E363" s="24">
        <v>3.4372287326388837E-3</v>
      </c>
      <c r="F363" s="10">
        <v>0</v>
      </c>
      <c r="G363" s="10">
        <v>3162</v>
      </c>
      <c r="H363" s="10">
        <v>3597.8503249999999</v>
      </c>
      <c r="I363" s="10">
        <v>0</v>
      </c>
      <c r="J363" s="10">
        <v>12975104</v>
      </c>
      <c r="K363" s="14">
        <f t="shared" si="20"/>
        <v>2.1496750000001157</v>
      </c>
      <c r="L363" s="16">
        <f t="shared" si="21"/>
        <v>5.971319444444766E-4</v>
      </c>
      <c r="M363" t="str">
        <f t="shared" si="22"/>
        <v/>
      </c>
      <c r="N363" s="15">
        <f t="shared" si="23"/>
        <v>4.0072738772928522</v>
      </c>
      <c r="O363" s="15"/>
    </row>
    <row r="364" spans="1:15" x14ac:dyDescent="0.25">
      <c r="A364" s="9">
        <v>45684.041666666664</v>
      </c>
      <c r="B364" s="10">
        <v>1473.7904666117799</v>
      </c>
      <c r="C364" s="10">
        <v>0.88249999999999995</v>
      </c>
      <c r="D364" s="24">
        <v>5.7538228614714626</v>
      </c>
      <c r="E364" s="24">
        <v>3.4453667534722139E-3</v>
      </c>
      <c r="F364" s="10">
        <v>8</v>
      </c>
      <c r="G364" s="10">
        <v>3169</v>
      </c>
      <c r="H364" s="10">
        <v>3597.8443339999899</v>
      </c>
      <c r="I364" s="10">
        <v>32768</v>
      </c>
      <c r="J364" s="10">
        <v>12973056</v>
      </c>
      <c r="K364" s="14">
        <f t="shared" si="20"/>
        <v>2.1556660000101147</v>
      </c>
      <c r="L364" s="16">
        <f t="shared" si="21"/>
        <v>5.9879611111392076E-4</v>
      </c>
      <c r="M364">
        <f t="shared" si="22"/>
        <v>4</v>
      </c>
      <c r="N364" s="15">
        <f t="shared" si="23"/>
        <v>3.9977911012937835</v>
      </c>
      <c r="O364" s="15"/>
    </row>
    <row r="365" spans="1:15" x14ac:dyDescent="0.25">
      <c r="A365" s="9">
        <v>45684.083333333336</v>
      </c>
      <c r="B365" s="10">
        <v>1471.1531463975</v>
      </c>
      <c r="C365" s="10">
        <v>0.88722222222222202</v>
      </c>
      <c r="D365" s="24">
        <v>5.7563627575086116</v>
      </c>
      <c r="E365" s="24">
        <v>3.4715440538194372E-3</v>
      </c>
      <c r="F365" s="10">
        <v>4</v>
      </c>
      <c r="G365" s="10">
        <v>3190</v>
      </c>
      <c r="H365" s="10">
        <v>3597.8289139999902</v>
      </c>
      <c r="I365" s="10">
        <v>2048</v>
      </c>
      <c r="J365" s="10">
        <v>13102592</v>
      </c>
      <c r="K365" s="14">
        <f t="shared" si="20"/>
        <v>2.1710860000098364</v>
      </c>
      <c r="L365" s="16">
        <f t="shared" si="21"/>
        <v>6.0307944444717683E-4</v>
      </c>
      <c r="M365">
        <f t="shared" si="22"/>
        <v>0.5</v>
      </c>
      <c r="N365" s="15">
        <f t="shared" si="23"/>
        <v>4.0111285266457681</v>
      </c>
      <c r="O365" s="15"/>
    </row>
    <row r="366" spans="1:15" x14ac:dyDescent="0.25">
      <c r="A366" s="9">
        <v>45684.125</v>
      </c>
      <c r="B366" s="10">
        <v>1474.95239756726</v>
      </c>
      <c r="C366" s="10">
        <v>0.87833333333333297</v>
      </c>
      <c r="D366" s="24">
        <v>5.7840814963674925</v>
      </c>
      <c r="E366" s="24">
        <v>3.4444173177083301E-3</v>
      </c>
      <c r="F366" s="10">
        <v>8</v>
      </c>
      <c r="G366" s="10">
        <v>3154</v>
      </c>
      <c r="H366" s="10">
        <v>3597.8562019999999</v>
      </c>
      <c r="I366" s="10">
        <v>32768</v>
      </c>
      <c r="J366" s="10">
        <v>12969472</v>
      </c>
      <c r="K366" s="14">
        <f t="shared" si="20"/>
        <v>2.1437980000000607</v>
      </c>
      <c r="L366" s="16">
        <f t="shared" si="21"/>
        <v>5.9549944444446136E-4</v>
      </c>
      <c r="M366">
        <f t="shared" si="22"/>
        <v>4</v>
      </c>
      <c r="N366" s="15">
        <f t="shared" si="23"/>
        <v>4.01569435637286</v>
      </c>
      <c r="O366" s="15"/>
    </row>
    <row r="367" spans="1:15" x14ac:dyDescent="0.25">
      <c r="A367" s="9">
        <v>45684.166666666664</v>
      </c>
      <c r="B367" s="10">
        <v>1471.62567339682</v>
      </c>
      <c r="C367" s="10">
        <v>0.868611111111111</v>
      </c>
      <c r="D367" s="24">
        <v>5.7981733863996796</v>
      </c>
      <c r="E367" s="24">
        <v>3.4223090277777767E-3</v>
      </c>
      <c r="F367" s="10">
        <v>0</v>
      </c>
      <c r="G367" s="10">
        <v>3127</v>
      </c>
      <c r="H367" s="10">
        <v>3597.8751389999902</v>
      </c>
      <c r="I367" s="10">
        <v>0</v>
      </c>
      <c r="J367" s="10">
        <v>12918784</v>
      </c>
      <c r="K367" s="14">
        <f t="shared" si="20"/>
        <v>2.1248610000097869</v>
      </c>
      <c r="L367" s="16">
        <f t="shared" si="21"/>
        <v>5.9023916666938521E-4</v>
      </c>
      <c r="M367" t="str">
        <f t="shared" si="22"/>
        <v/>
      </c>
      <c r="N367" s="15">
        <f t="shared" si="23"/>
        <v>4.0345378957467224</v>
      </c>
      <c r="O367" s="15"/>
    </row>
    <row r="368" spans="1:15" x14ac:dyDescent="0.25">
      <c r="A368" s="9">
        <v>45684.208333333336</v>
      </c>
      <c r="B368" s="10">
        <v>1473.24978878613</v>
      </c>
      <c r="C368" s="10">
        <v>0.85833333333333295</v>
      </c>
      <c r="D368" s="24">
        <v>5.8312412630074029</v>
      </c>
      <c r="E368" s="24">
        <v>3.3973524305555536E-3</v>
      </c>
      <c r="F368" s="10">
        <v>8</v>
      </c>
      <c r="G368" s="10">
        <v>3082</v>
      </c>
      <c r="H368" s="10">
        <v>3597.9025959999899</v>
      </c>
      <c r="I368" s="10">
        <v>32768</v>
      </c>
      <c r="J368" s="10">
        <v>12791808</v>
      </c>
      <c r="K368" s="14">
        <f t="shared" si="20"/>
        <v>2.0974040000101013</v>
      </c>
      <c r="L368" s="16">
        <f t="shared" si="21"/>
        <v>5.8261222222502813E-4</v>
      </c>
      <c r="M368">
        <f t="shared" si="22"/>
        <v>4</v>
      </c>
      <c r="N368" s="15">
        <f t="shared" si="23"/>
        <v>4.053212199870214</v>
      </c>
      <c r="O368" s="15"/>
    </row>
    <row r="369" spans="1:15" x14ac:dyDescent="0.25">
      <c r="A369" s="9">
        <v>45684.25</v>
      </c>
      <c r="B369" s="10">
        <v>1482.47791599834</v>
      </c>
      <c r="C369" s="10">
        <v>0.92083333333333295</v>
      </c>
      <c r="D369" s="24">
        <v>13.189212829382228</v>
      </c>
      <c r="E369" s="24">
        <v>8.1924099392361067E-3</v>
      </c>
      <c r="F369" s="10">
        <v>24</v>
      </c>
      <c r="G369" s="10">
        <v>3291</v>
      </c>
      <c r="H369" s="10">
        <v>3597.7638790000001</v>
      </c>
      <c r="I369" s="10">
        <v>98304</v>
      </c>
      <c r="J369" s="10">
        <v>30827008</v>
      </c>
      <c r="K369" s="14">
        <f t="shared" si="20"/>
        <v>2.2361209999999119</v>
      </c>
      <c r="L369" s="16">
        <f t="shared" si="21"/>
        <v>6.2114472222219775E-4</v>
      </c>
      <c r="M369">
        <f t="shared" si="22"/>
        <v>4</v>
      </c>
      <c r="N369" s="15">
        <f t="shared" si="23"/>
        <v>9.1475235490732292</v>
      </c>
      <c r="O369" s="15"/>
    </row>
    <row r="370" spans="1:15" x14ac:dyDescent="0.25">
      <c r="A370" s="9">
        <v>45684.291666666664</v>
      </c>
      <c r="B370" s="10">
        <v>1462.70826607814</v>
      </c>
      <c r="C370" s="10">
        <v>0.91500000000000004</v>
      </c>
      <c r="D370" s="24">
        <v>8.4504366310742469</v>
      </c>
      <c r="E370" s="24">
        <v>5.2861870659722142E-3</v>
      </c>
      <c r="F370" s="10">
        <v>16</v>
      </c>
      <c r="G370" s="10">
        <v>3278</v>
      </c>
      <c r="H370" s="10">
        <v>3597.7480129999999</v>
      </c>
      <c r="I370" s="10">
        <v>65536</v>
      </c>
      <c r="J370" s="10">
        <v>19889152</v>
      </c>
      <c r="K370" s="14">
        <f t="shared" si="20"/>
        <v>2.2519870000000992</v>
      </c>
      <c r="L370" s="16">
        <f t="shared" si="21"/>
        <v>6.2555194444447197E-4</v>
      </c>
      <c r="M370">
        <f t="shared" si="22"/>
        <v>4</v>
      </c>
      <c r="N370" s="15">
        <f t="shared" si="23"/>
        <v>5.9252593044539354</v>
      </c>
      <c r="O370" s="15"/>
    </row>
    <row r="371" spans="1:15" x14ac:dyDescent="0.25">
      <c r="A371" s="9">
        <v>45684.333333333336</v>
      </c>
      <c r="B371" s="10">
        <v>1472.4455504863899</v>
      </c>
      <c r="C371" s="10">
        <v>0.86499999999999999</v>
      </c>
      <c r="D371" s="24">
        <v>5.8256227749604603</v>
      </c>
      <c r="E371" s="24">
        <v>3.4223090277777767E-3</v>
      </c>
      <c r="F371" s="10">
        <v>8</v>
      </c>
      <c r="G371" s="10">
        <v>3106</v>
      </c>
      <c r="H371" s="10">
        <v>3597.885151</v>
      </c>
      <c r="I371" s="10">
        <v>32768</v>
      </c>
      <c r="J371" s="10">
        <v>12886016</v>
      </c>
      <c r="K371" s="14">
        <f t="shared" si="20"/>
        <v>2.1148490000000493</v>
      </c>
      <c r="L371" s="16">
        <f t="shared" si="21"/>
        <v>5.8745805555556927E-4</v>
      </c>
      <c r="M371">
        <f t="shared" si="22"/>
        <v>4</v>
      </c>
      <c r="N371" s="15">
        <f t="shared" si="23"/>
        <v>4.051513200257566</v>
      </c>
      <c r="O371" s="15"/>
    </row>
    <row r="372" spans="1:15" x14ac:dyDescent="0.25">
      <c r="A372" s="9">
        <v>45684.375</v>
      </c>
      <c r="B372" s="10">
        <v>1468.3401628404499</v>
      </c>
      <c r="C372" s="10">
        <v>0.87861111111111101</v>
      </c>
      <c r="D372" s="24">
        <v>5.747264023971586</v>
      </c>
      <c r="E372" s="24">
        <v>3.438991970486107E-3</v>
      </c>
      <c r="F372" s="10">
        <v>0</v>
      </c>
      <c r="G372" s="10">
        <v>3163</v>
      </c>
      <c r="H372" s="10">
        <v>3597.845867</v>
      </c>
      <c r="I372" s="10">
        <v>0</v>
      </c>
      <c r="J372" s="10">
        <v>12981760</v>
      </c>
      <c r="K372" s="14">
        <f t="shared" si="20"/>
        <v>2.1541330000000016</v>
      </c>
      <c r="L372" s="16">
        <f t="shared" si="21"/>
        <v>5.9837027777777819E-4</v>
      </c>
      <c r="M372" t="str">
        <f t="shared" si="22"/>
        <v/>
      </c>
      <c r="N372" s="15">
        <f t="shared" si="23"/>
        <v>4.0080619664875119</v>
      </c>
      <c r="O372" s="15"/>
    </row>
    <row r="373" spans="1:15" x14ac:dyDescent="0.25">
      <c r="A373" s="9">
        <v>45684.416666666664</v>
      </c>
      <c r="B373" s="10">
        <v>1473.71508860071</v>
      </c>
      <c r="C373" s="10">
        <v>0.876388888888888</v>
      </c>
      <c r="D373" s="24">
        <v>5.7943325057419299</v>
      </c>
      <c r="E373" s="24">
        <v>3.4457736545138837E-3</v>
      </c>
      <c r="F373" s="10">
        <v>8</v>
      </c>
      <c r="G373" s="10">
        <v>3147</v>
      </c>
      <c r="H373" s="10">
        <v>3597.859152</v>
      </c>
      <c r="I373" s="10">
        <v>32768</v>
      </c>
      <c r="J373" s="10">
        <v>12974592</v>
      </c>
      <c r="K373" s="14">
        <f t="shared" si="20"/>
        <v>2.1408480000000054</v>
      </c>
      <c r="L373" s="16">
        <f t="shared" si="21"/>
        <v>5.9468000000000151E-4</v>
      </c>
      <c r="M373">
        <f t="shared" si="22"/>
        <v>4</v>
      </c>
      <c r="N373" s="15">
        <f t="shared" si="23"/>
        <v>4.0262154432793134</v>
      </c>
      <c r="O373" s="15"/>
    </row>
    <row r="374" spans="1:15" s="25" customFormat="1" x14ac:dyDescent="0.25">
      <c r="A374" s="27">
        <v>45684.458333333336</v>
      </c>
      <c r="B374" s="28">
        <v>1473.12068626872</v>
      </c>
      <c r="C374" s="28">
        <v>0.89583333333333304</v>
      </c>
      <c r="D374" s="29">
        <v>5.7242675649658867</v>
      </c>
      <c r="E374" s="29">
        <v>3.4810384114583302E-3</v>
      </c>
      <c r="F374" s="28">
        <v>0</v>
      </c>
      <c r="G374" s="28">
        <v>3225</v>
      </c>
      <c r="H374" s="28">
        <v>3597.81077</v>
      </c>
      <c r="I374" s="28">
        <v>0</v>
      </c>
      <c r="J374" s="28">
        <v>13140480</v>
      </c>
      <c r="K374" s="30">
        <f t="shared" si="20"/>
        <v>2.1892299999999523</v>
      </c>
      <c r="L374" s="31">
        <f t="shared" si="21"/>
        <v>6.0811944444443119E-4</v>
      </c>
      <c r="M374" s="25" t="str">
        <f t="shared" si="22"/>
        <v/>
      </c>
      <c r="N374" s="32">
        <f t="shared" si="23"/>
        <v>3.9790697674418603</v>
      </c>
      <c r="O374" s="32"/>
    </row>
    <row r="375" spans="1:15" s="25" customFormat="1" x14ac:dyDescent="0.25">
      <c r="A375" s="27">
        <v>45684.5</v>
      </c>
      <c r="B375" s="28">
        <v>1477.0008882120701</v>
      </c>
      <c r="C375" s="28">
        <v>0.89749999999999996</v>
      </c>
      <c r="D375" s="33">
        <v>5.7514547013067343</v>
      </c>
      <c r="E375" s="33">
        <v>3.4948730468749999E-3</v>
      </c>
      <c r="F375" s="28">
        <v>8</v>
      </c>
      <c r="G375" s="28">
        <v>3223</v>
      </c>
      <c r="H375" s="28">
        <v>3597.8124590000002</v>
      </c>
      <c r="I375" s="28">
        <v>32768</v>
      </c>
      <c r="J375" s="28">
        <v>13159936</v>
      </c>
      <c r="K375" s="30">
        <f t="shared" si="20"/>
        <v>2.1875409999997828</v>
      </c>
      <c r="L375" s="31">
        <f t="shared" si="21"/>
        <v>6.0765027777771744E-4</v>
      </c>
      <c r="M375" s="25">
        <f t="shared" si="22"/>
        <v>4</v>
      </c>
      <c r="N375" s="32">
        <f t="shared" si="23"/>
        <v>3.987434067638846</v>
      </c>
      <c r="O375" s="32"/>
    </row>
    <row r="376" spans="1:15" x14ac:dyDescent="0.25">
      <c r="A376" s="9">
        <v>45684.541666666664</v>
      </c>
      <c r="B376" s="10">
        <v>1472.38493567056</v>
      </c>
      <c r="C376" s="10">
        <v>0.87305555555555503</v>
      </c>
      <c r="D376" s="24">
        <v>5.7780377952739617</v>
      </c>
      <c r="E376" s="24">
        <v>3.4261067708333303E-3</v>
      </c>
      <c r="F376" s="10">
        <v>0</v>
      </c>
      <c r="G376" s="10">
        <v>3143</v>
      </c>
      <c r="H376" s="10">
        <v>3597.8653680000002</v>
      </c>
      <c r="I376" s="10">
        <v>0</v>
      </c>
      <c r="J376" s="10">
        <v>12933120</v>
      </c>
      <c r="K376" s="14">
        <f t="shared" si="20"/>
        <v>2.1346319999997831</v>
      </c>
      <c r="L376" s="16">
        <f t="shared" si="21"/>
        <v>5.9295333333327311E-4</v>
      </c>
      <c r="M376" t="str">
        <f t="shared" si="22"/>
        <v/>
      </c>
      <c r="N376" s="15">
        <f t="shared" si="23"/>
        <v>4.0184537066496979</v>
      </c>
      <c r="O376" s="15"/>
    </row>
    <row r="377" spans="1:15" x14ac:dyDescent="0.25">
      <c r="A377" s="9">
        <v>45684.583333333336</v>
      </c>
      <c r="B377" s="10">
        <v>1474.35194325625</v>
      </c>
      <c r="C377" s="10">
        <v>0.89611111111111097</v>
      </c>
      <c r="D377" s="24">
        <v>5.7946689420636268</v>
      </c>
      <c r="E377" s="24">
        <v>3.521999782986107E-3</v>
      </c>
      <c r="F377" s="10">
        <v>8</v>
      </c>
      <c r="G377" s="10">
        <v>3218</v>
      </c>
      <c r="H377" s="10">
        <v>3597.8119200000001</v>
      </c>
      <c r="I377" s="10">
        <v>32768</v>
      </c>
      <c r="J377" s="10">
        <v>13262336</v>
      </c>
      <c r="K377" s="14">
        <f t="shared" si="20"/>
        <v>2.1880799999998999</v>
      </c>
      <c r="L377" s="16">
        <f t="shared" si="21"/>
        <v>6.0779999999997216E-4</v>
      </c>
      <c r="M377">
        <f t="shared" si="22"/>
        <v>4</v>
      </c>
      <c r="N377" s="15">
        <f t="shared" si="23"/>
        <v>4.0247047855811067</v>
      </c>
      <c r="O377" s="15"/>
    </row>
    <row r="378" spans="1:15" x14ac:dyDescent="0.25">
      <c r="A378" s="9">
        <v>45684.625</v>
      </c>
      <c r="B378" s="10">
        <v>1473.46104914993</v>
      </c>
      <c r="C378" s="10">
        <v>0.86027777777777703</v>
      </c>
      <c r="D378" s="24">
        <v>5.8263293977602482</v>
      </c>
      <c r="E378" s="24">
        <v>3.4016927083333304E-3</v>
      </c>
      <c r="F378" s="10">
        <v>0</v>
      </c>
      <c r="G378" s="10">
        <v>3097</v>
      </c>
      <c r="H378" s="10">
        <v>3597.898146</v>
      </c>
      <c r="I378" s="10">
        <v>0</v>
      </c>
      <c r="J378" s="10">
        <v>12840960</v>
      </c>
      <c r="K378" s="14">
        <f t="shared" si="20"/>
        <v>2.101854000000003</v>
      </c>
      <c r="L378" s="16">
        <f t="shared" si="21"/>
        <v>5.8384833333333412E-4</v>
      </c>
      <c r="M378" t="str">
        <f t="shared" si="22"/>
        <v/>
      </c>
      <c r="N378" s="15">
        <f t="shared" si="23"/>
        <v>4.0490797546012267</v>
      </c>
      <c r="O378" s="15"/>
    </row>
    <row r="379" spans="1:15" x14ac:dyDescent="0.25">
      <c r="A379" s="9">
        <v>45684.666666666664</v>
      </c>
      <c r="B379" s="10">
        <v>1476.3717310166901</v>
      </c>
      <c r="C379" s="10">
        <v>0.87583333333333302</v>
      </c>
      <c r="D379" s="24">
        <v>5.8173766681763741</v>
      </c>
      <c r="E379" s="24">
        <v>3.4510633680555534E-3</v>
      </c>
      <c r="F379" s="10">
        <v>8</v>
      </c>
      <c r="G379" s="10">
        <v>3145</v>
      </c>
      <c r="H379" s="10">
        <v>3597.8643590000001</v>
      </c>
      <c r="I379" s="10">
        <v>32768</v>
      </c>
      <c r="J379" s="10">
        <v>12994560</v>
      </c>
      <c r="K379" s="14">
        <f t="shared" si="20"/>
        <v>2.1356409999998505</v>
      </c>
      <c r="L379" s="16">
        <f t="shared" si="21"/>
        <v>5.932336111110696E-4</v>
      </c>
      <c r="M379">
        <f t="shared" si="22"/>
        <v>4</v>
      </c>
      <c r="N379" s="15">
        <f t="shared" si="23"/>
        <v>4.0349761526232113</v>
      </c>
      <c r="O379" s="15"/>
    </row>
    <row r="380" spans="1:15" x14ac:dyDescent="0.25">
      <c r="A380" s="9">
        <v>45684.708333333336</v>
      </c>
      <c r="B380" s="10">
        <v>1471.14807621606</v>
      </c>
      <c r="C380" s="10">
        <v>0.88666666666666605</v>
      </c>
      <c r="D380" s="24">
        <v>5.7563489781476687</v>
      </c>
      <c r="E380" s="24">
        <v>3.4693739149305536E-3</v>
      </c>
      <c r="F380" s="10">
        <v>0</v>
      </c>
      <c r="G380" s="10">
        <v>3192</v>
      </c>
      <c r="H380" s="10">
        <v>3597.8302659999999</v>
      </c>
      <c r="I380" s="10">
        <v>0</v>
      </c>
      <c r="J380" s="10">
        <v>13096448</v>
      </c>
      <c r="K380" s="14">
        <f t="shared" si="20"/>
        <v>2.1697340000000622</v>
      </c>
      <c r="L380" s="16">
        <f t="shared" si="21"/>
        <v>6.0270388888890617E-4</v>
      </c>
      <c r="M380" t="str">
        <f t="shared" si="22"/>
        <v/>
      </c>
      <c r="N380" s="15">
        <f t="shared" si="23"/>
        <v>4.0067355889724308</v>
      </c>
      <c r="O380" s="15"/>
    </row>
    <row r="381" spans="1:15" x14ac:dyDescent="0.25">
      <c r="A381" s="9">
        <v>45684.75</v>
      </c>
      <c r="B381" s="10">
        <v>1478.43661151637</v>
      </c>
      <c r="C381" s="10">
        <v>0.899166666666666</v>
      </c>
      <c r="D381" s="24">
        <v>5.7577480046583078</v>
      </c>
      <c r="E381" s="24">
        <v>3.50179036458333E-3</v>
      </c>
      <c r="F381" s="10">
        <v>8</v>
      </c>
      <c r="G381" s="10">
        <v>3229</v>
      </c>
      <c r="H381" s="10">
        <v>3597.8105249999999</v>
      </c>
      <c r="I381" s="10">
        <v>32768</v>
      </c>
      <c r="J381" s="10">
        <v>13186048</v>
      </c>
      <c r="K381" s="14">
        <f t="shared" si="20"/>
        <v>2.1894750000001295</v>
      </c>
      <c r="L381" s="16">
        <f t="shared" si="21"/>
        <v>6.08187500000036E-4</v>
      </c>
      <c r="M381">
        <f t="shared" si="22"/>
        <v>4</v>
      </c>
      <c r="N381" s="15">
        <f t="shared" si="23"/>
        <v>3.9879219572623104</v>
      </c>
      <c r="O381" s="15"/>
    </row>
    <row r="382" spans="1:15" x14ac:dyDescent="0.25">
      <c r="A382" s="9">
        <v>45684.791666666664</v>
      </c>
      <c r="B382" s="10">
        <v>1469.10249916013</v>
      </c>
      <c r="C382" s="10">
        <v>0.87166666666666603</v>
      </c>
      <c r="D382" s="24">
        <v>5.7667989828427215</v>
      </c>
      <c r="E382" s="24">
        <v>3.4216308593750001E-3</v>
      </c>
      <c r="F382" s="10">
        <v>0</v>
      </c>
      <c r="G382" s="10">
        <v>3138</v>
      </c>
      <c r="H382" s="10">
        <v>3597.8640019999998</v>
      </c>
      <c r="I382" s="10">
        <v>0</v>
      </c>
      <c r="J382" s="10">
        <v>12916224</v>
      </c>
      <c r="K382" s="14">
        <f t="shared" si="20"/>
        <v>2.1359980000001997</v>
      </c>
      <c r="L382" s="16">
        <f t="shared" si="21"/>
        <v>5.9333277777783326E-4</v>
      </c>
      <c r="M382" t="str">
        <f t="shared" si="22"/>
        <v/>
      </c>
      <c r="N382" s="15">
        <f t="shared" si="23"/>
        <v>4.019598470363289</v>
      </c>
      <c r="O382" s="15"/>
    </row>
    <row r="383" spans="1:15" x14ac:dyDescent="0.25">
      <c r="A383" s="9">
        <v>45684.833333333336</v>
      </c>
      <c r="B383" s="10">
        <v>1474.34861592366</v>
      </c>
      <c r="C383" s="10">
        <v>0.87944444444444403</v>
      </c>
      <c r="D383" s="24">
        <v>5.7844138713334274</v>
      </c>
      <c r="E383" s="24">
        <v>3.4503851996527768E-3</v>
      </c>
      <c r="F383" s="10">
        <v>12</v>
      </c>
      <c r="G383" s="10">
        <v>3154</v>
      </c>
      <c r="H383" s="10">
        <v>3597.8526109999998</v>
      </c>
      <c r="I383" s="10">
        <v>34816</v>
      </c>
      <c r="J383" s="10">
        <v>12989952</v>
      </c>
      <c r="K383" s="14">
        <f t="shared" si="20"/>
        <v>2.1473890000002029</v>
      </c>
      <c r="L383" s="16">
        <f t="shared" si="21"/>
        <v>5.9649694444450087E-4</v>
      </c>
      <c r="M383">
        <f t="shared" si="22"/>
        <v>2.8333333333333335</v>
      </c>
      <c r="N383" s="15">
        <f t="shared" si="23"/>
        <v>4.0220355104629046</v>
      </c>
      <c r="O383" s="15"/>
    </row>
    <row r="384" spans="1:15" x14ac:dyDescent="0.25">
      <c r="A384" s="9">
        <v>45684.875</v>
      </c>
      <c r="B384" s="10">
        <v>1472.2091082023101</v>
      </c>
      <c r="C384" s="10">
        <v>0.88527777777777705</v>
      </c>
      <c r="D384" s="24">
        <v>5.7481101375932218</v>
      </c>
      <c r="E384" s="24">
        <v>3.4564887152777769E-3</v>
      </c>
      <c r="F384" s="10">
        <v>0</v>
      </c>
      <c r="G384" s="10">
        <v>3187</v>
      </c>
      <c r="H384" s="10">
        <v>3597.8352259999901</v>
      </c>
      <c r="I384" s="10">
        <v>0</v>
      </c>
      <c r="J384" s="10">
        <v>13047808</v>
      </c>
      <c r="K384" s="14">
        <f t="shared" si="20"/>
        <v>2.1647740000098565</v>
      </c>
      <c r="L384" s="16">
        <f t="shared" si="21"/>
        <v>6.0132611111384903E-4</v>
      </c>
      <c r="M384" t="str">
        <f t="shared" si="22"/>
        <v/>
      </c>
      <c r="N384" s="15">
        <f t="shared" si="23"/>
        <v>3.9981173517414494</v>
      </c>
      <c r="O384" s="15"/>
    </row>
    <row r="385" spans="1:15" x14ac:dyDescent="0.25">
      <c r="A385" s="9">
        <v>45684.916666666664</v>
      </c>
      <c r="B385" s="10">
        <v>1474.5686460336999</v>
      </c>
      <c r="C385" s="10">
        <v>0.88861111111111102</v>
      </c>
      <c r="D385" s="24">
        <v>5.7553072688315297</v>
      </c>
      <c r="E385" s="24">
        <v>3.4682888454861068E-3</v>
      </c>
      <c r="F385" s="10">
        <v>8</v>
      </c>
      <c r="G385" s="10">
        <v>3191</v>
      </c>
      <c r="H385" s="10">
        <v>3597.8305519999999</v>
      </c>
      <c r="I385" s="10">
        <v>32768</v>
      </c>
      <c r="J385" s="10">
        <v>13059584</v>
      </c>
      <c r="K385" s="14">
        <f t="shared" si="20"/>
        <v>2.1694480000001022</v>
      </c>
      <c r="L385" s="16">
        <f t="shared" si="21"/>
        <v>6.0262444444447282E-4</v>
      </c>
      <c r="M385">
        <f t="shared" si="22"/>
        <v>4</v>
      </c>
      <c r="N385" s="15">
        <f t="shared" si="23"/>
        <v>3.9967094954559701</v>
      </c>
      <c r="O385" s="15"/>
    </row>
    <row r="386" spans="1:15" x14ac:dyDescent="0.25">
      <c r="A386" s="9">
        <v>45684.958333333336</v>
      </c>
      <c r="B386" s="10">
        <v>1470.89325861418</v>
      </c>
      <c r="C386" s="10">
        <v>0.88249999999999995</v>
      </c>
      <c r="D386" s="24">
        <v>5.7339213935565665</v>
      </c>
      <c r="E386" s="24">
        <v>3.4402126736111068E-3</v>
      </c>
      <c r="F386" s="10">
        <v>0</v>
      </c>
      <c r="G386" s="10">
        <v>3177</v>
      </c>
      <c r="H386" s="10">
        <v>3597.8400879999999</v>
      </c>
      <c r="I386" s="10">
        <v>0</v>
      </c>
      <c r="J386" s="10">
        <v>12986368</v>
      </c>
      <c r="K386" s="14">
        <f t="shared" si="20"/>
        <v>2.1599120000000767</v>
      </c>
      <c r="L386" s="16">
        <f t="shared" si="21"/>
        <v>5.999755555555769E-4</v>
      </c>
      <c r="M386" t="str">
        <f t="shared" si="22"/>
        <v/>
      </c>
      <c r="N386" s="15">
        <f t="shared" si="23"/>
        <v>3.9918161787850175</v>
      </c>
      <c r="O386" s="15"/>
    </row>
    <row r="387" spans="1:15" x14ac:dyDescent="0.25">
      <c r="A387" s="9">
        <v>45685</v>
      </c>
      <c r="B387" s="10">
        <v>1468.90901632963</v>
      </c>
      <c r="C387" s="10">
        <v>0.88333333333333297</v>
      </c>
      <c r="D387" s="24">
        <v>5.7415346034307575</v>
      </c>
      <c r="E387" s="24">
        <v>3.4526909722222138E-3</v>
      </c>
      <c r="F387" s="10">
        <v>0</v>
      </c>
      <c r="G387" s="10">
        <v>3180</v>
      </c>
      <c r="H387" s="10">
        <v>3597.8351279999902</v>
      </c>
      <c r="I387" s="10">
        <v>0</v>
      </c>
      <c r="J387" s="10">
        <v>13033472</v>
      </c>
      <c r="K387" s="14">
        <f t="shared" si="20"/>
        <v>2.1648720000098365</v>
      </c>
      <c r="L387" s="16">
        <f t="shared" si="21"/>
        <v>6.0135333333606567E-4</v>
      </c>
      <c r="M387" t="str">
        <f t="shared" si="22"/>
        <v/>
      </c>
      <c r="N387" s="15">
        <f t="shared" si="23"/>
        <v>4.0025157232704407</v>
      </c>
      <c r="O387" s="15"/>
    </row>
    <row r="388" spans="1:15" x14ac:dyDescent="0.25">
      <c r="A388" s="9">
        <v>45685.041666666664</v>
      </c>
      <c r="B388" s="10">
        <v>1477.7465024703399</v>
      </c>
      <c r="C388" s="10">
        <v>0.87222222222222201</v>
      </c>
      <c r="D388" s="24">
        <v>5.834491891688967</v>
      </c>
      <c r="E388" s="24">
        <v>3.4437391493055535E-3</v>
      </c>
      <c r="F388" s="10">
        <v>8</v>
      </c>
      <c r="G388" s="10">
        <v>3132</v>
      </c>
      <c r="H388" s="10">
        <v>3597.8751429999902</v>
      </c>
      <c r="I388" s="10">
        <v>32768</v>
      </c>
      <c r="J388" s="10">
        <v>12966912</v>
      </c>
      <c r="K388" s="14">
        <f t="shared" ref="K388:K451" si="24">IF(H388&gt;0,3600-H388,"")</f>
        <v>2.124857000009797</v>
      </c>
      <c r="L388" s="16">
        <f t="shared" ref="L388:L451" si="25">IFERROR(K388/3600,"")</f>
        <v>5.9023805555827693E-4</v>
      </c>
      <c r="M388">
        <f t="shared" ref="M388:M451" si="26">IFERROR(I388/F388/1024,"")</f>
        <v>4</v>
      </c>
      <c r="N388" s="15">
        <f t="shared" ref="N388:N451" si="27">IFERROR(J388/G388/1024,"")</f>
        <v>4.0431034482758621</v>
      </c>
      <c r="O388" s="15"/>
    </row>
    <row r="389" spans="1:15" x14ac:dyDescent="0.25">
      <c r="A389" s="9">
        <v>45685.083333333336</v>
      </c>
      <c r="B389" s="10">
        <v>1470.3447641893599</v>
      </c>
      <c r="C389" s="10">
        <v>0.87083333333333302</v>
      </c>
      <c r="D389" s="24">
        <v>6.737431307698345</v>
      </c>
      <c r="E389" s="24">
        <v>3.9903428819444368E-3</v>
      </c>
      <c r="F389" s="10">
        <v>8</v>
      </c>
      <c r="G389" s="10">
        <v>3127</v>
      </c>
      <c r="H389" s="10">
        <v>3597.867847</v>
      </c>
      <c r="I389" s="10">
        <v>32768</v>
      </c>
      <c r="J389" s="10">
        <v>15030272</v>
      </c>
      <c r="K389" s="14">
        <f t="shared" si="24"/>
        <v>2.1321530000000166</v>
      </c>
      <c r="L389" s="16">
        <f t="shared" si="25"/>
        <v>5.922647222222268E-4</v>
      </c>
      <c r="M389">
        <f t="shared" si="26"/>
        <v>4</v>
      </c>
      <c r="N389" s="15">
        <f t="shared" si="27"/>
        <v>4.6939558682443234</v>
      </c>
      <c r="O389" s="15"/>
    </row>
    <row r="390" spans="1:15" x14ac:dyDescent="0.25">
      <c r="A390" s="9">
        <v>45685.125</v>
      </c>
      <c r="B390" s="10">
        <v>1467.86663785729</v>
      </c>
      <c r="C390" s="10">
        <v>0.86805555555555503</v>
      </c>
      <c r="D390" s="24">
        <v>5.7425695122923468</v>
      </c>
      <c r="E390" s="24">
        <v>3.39599609375E-3</v>
      </c>
      <c r="F390" s="10">
        <v>0</v>
      </c>
      <c r="G390" s="10">
        <v>3125</v>
      </c>
      <c r="H390" s="10">
        <v>3597.8710599999999</v>
      </c>
      <c r="I390" s="10">
        <v>0</v>
      </c>
      <c r="J390" s="10">
        <v>12819456</v>
      </c>
      <c r="K390" s="14">
        <f t="shared" si="24"/>
        <v>2.1289400000000569</v>
      </c>
      <c r="L390" s="16">
        <f t="shared" si="25"/>
        <v>5.9137222222223806E-4</v>
      </c>
      <c r="M390" t="str">
        <f t="shared" si="26"/>
        <v/>
      </c>
      <c r="N390" s="15">
        <f t="shared" si="27"/>
        <v>4.0060799999999999</v>
      </c>
      <c r="O390" s="15"/>
    </row>
    <row r="391" spans="1:15" x14ac:dyDescent="0.25">
      <c r="A391" s="9">
        <v>45685.166666666664</v>
      </c>
      <c r="B391" s="10">
        <v>1473.3287898623701</v>
      </c>
      <c r="C391" s="10">
        <v>0.86833333333333296</v>
      </c>
      <c r="D391" s="24">
        <v>5.8265321193680002</v>
      </c>
      <c r="E391" s="24">
        <v>3.4339735243055533E-3</v>
      </c>
      <c r="F391" s="10">
        <v>8</v>
      </c>
      <c r="G391" s="10">
        <v>3118</v>
      </c>
      <c r="H391" s="10">
        <v>3597.8782739999901</v>
      </c>
      <c r="I391" s="10">
        <v>32768</v>
      </c>
      <c r="J391" s="10">
        <v>12930048</v>
      </c>
      <c r="K391" s="14">
        <f t="shared" si="24"/>
        <v>2.1217260000098577</v>
      </c>
      <c r="L391" s="16">
        <f t="shared" si="25"/>
        <v>5.8936833333607158E-4</v>
      </c>
      <c r="M391">
        <f t="shared" si="26"/>
        <v>4</v>
      </c>
      <c r="N391" s="15">
        <f t="shared" si="27"/>
        <v>4.0497113534316869</v>
      </c>
      <c r="O391" s="15"/>
    </row>
    <row r="392" spans="1:15" x14ac:dyDescent="0.25">
      <c r="A392" s="9">
        <v>45685.208333333336</v>
      </c>
      <c r="B392" s="10">
        <v>1477.75472600884</v>
      </c>
      <c r="C392" s="10">
        <v>0.86305555555555502</v>
      </c>
      <c r="D392" s="24">
        <v>6.0107544170926097</v>
      </c>
      <c r="E392" s="24">
        <v>3.5104709201388834E-3</v>
      </c>
      <c r="F392" s="10">
        <v>40</v>
      </c>
      <c r="G392" s="10">
        <v>3067</v>
      </c>
      <c r="H392" s="10">
        <v>3597.8974859999998</v>
      </c>
      <c r="I392" s="10">
        <v>163840</v>
      </c>
      <c r="J392" s="10">
        <v>13087744</v>
      </c>
      <c r="K392" s="14">
        <f t="shared" si="24"/>
        <v>2.1025140000001556</v>
      </c>
      <c r="L392" s="16">
        <f t="shared" si="25"/>
        <v>5.8403166666670995E-4</v>
      </c>
      <c r="M392">
        <f t="shared" si="26"/>
        <v>4</v>
      </c>
      <c r="N392" s="15">
        <f t="shared" si="27"/>
        <v>4.1672644277795889</v>
      </c>
      <c r="O392" s="15"/>
    </row>
    <row r="393" spans="1:15" x14ac:dyDescent="0.25">
      <c r="A393" s="9">
        <v>45685.25</v>
      </c>
      <c r="B393" s="10">
        <v>1478.87034030312</v>
      </c>
      <c r="C393" s="10">
        <v>0.90805555555555495</v>
      </c>
      <c r="D393" s="24">
        <v>7.7624594062763119</v>
      </c>
      <c r="E393" s="24">
        <v>4.7663031684027765E-3</v>
      </c>
      <c r="F393" s="10">
        <v>16</v>
      </c>
      <c r="G393" s="10">
        <v>3253</v>
      </c>
      <c r="H393" s="10">
        <v>3597.7895290000001</v>
      </c>
      <c r="I393" s="10">
        <v>65536</v>
      </c>
      <c r="J393" s="10">
        <v>17926656</v>
      </c>
      <c r="K393" s="14">
        <f t="shared" si="24"/>
        <v>2.2104709999998704</v>
      </c>
      <c r="L393" s="16">
        <f t="shared" si="25"/>
        <v>6.1401972222218618E-4</v>
      </c>
      <c r="M393">
        <f t="shared" si="26"/>
        <v>4</v>
      </c>
      <c r="N393" s="15">
        <f t="shared" si="27"/>
        <v>5.3816477098063329</v>
      </c>
      <c r="O393" s="15"/>
    </row>
    <row r="394" spans="1:15" x14ac:dyDescent="0.25">
      <c r="A394" s="9">
        <v>45685.291666666664</v>
      </c>
      <c r="B394" s="10">
        <v>1456.7250241839899</v>
      </c>
      <c r="C394" s="10">
        <v>0.85333333333333306</v>
      </c>
      <c r="D394" s="24">
        <v>8.7077641025403025</v>
      </c>
      <c r="E394" s="24">
        <v>5.1009114583333301E-3</v>
      </c>
      <c r="F394" s="10">
        <v>8</v>
      </c>
      <c r="G394" s="10">
        <v>3064</v>
      </c>
      <c r="H394" s="10">
        <v>3597.8911600000001</v>
      </c>
      <c r="I394" s="10">
        <v>32768</v>
      </c>
      <c r="J394" s="10">
        <v>19222528</v>
      </c>
      <c r="K394" s="14">
        <f t="shared" si="24"/>
        <v>2.1088399999998728</v>
      </c>
      <c r="L394" s="16">
        <f t="shared" si="25"/>
        <v>5.8578888888885354E-4</v>
      </c>
      <c r="M394">
        <f t="shared" si="26"/>
        <v>4</v>
      </c>
      <c r="N394" s="15">
        <f t="shared" si="27"/>
        <v>6.1266318537859004</v>
      </c>
      <c r="O394" s="15"/>
    </row>
    <row r="395" spans="1:15" x14ac:dyDescent="0.25">
      <c r="A395" s="9">
        <v>45685.333333333336</v>
      </c>
      <c r="B395" s="10">
        <v>1474.6988942329299</v>
      </c>
      <c r="C395" s="10">
        <v>0.87694444444444397</v>
      </c>
      <c r="D395" s="24">
        <v>5.8063878618087772</v>
      </c>
      <c r="E395" s="24">
        <v>3.4528266059027767E-3</v>
      </c>
      <c r="F395" s="10">
        <v>8</v>
      </c>
      <c r="G395" s="10">
        <v>3149</v>
      </c>
      <c r="H395" s="10">
        <v>3597.8592239999998</v>
      </c>
      <c r="I395" s="10">
        <v>32768</v>
      </c>
      <c r="J395" s="10">
        <v>13001216</v>
      </c>
      <c r="K395" s="14">
        <f t="shared" si="24"/>
        <v>2.1407760000001872</v>
      </c>
      <c r="L395" s="16">
        <f t="shared" si="25"/>
        <v>5.9466000000005204E-4</v>
      </c>
      <c r="M395">
        <f t="shared" si="26"/>
        <v>4</v>
      </c>
      <c r="N395" s="15">
        <f t="shared" si="27"/>
        <v>4.0319148936170217</v>
      </c>
      <c r="O395" s="15"/>
    </row>
    <row r="396" spans="1:15" x14ac:dyDescent="0.25">
      <c r="A396" s="9">
        <v>45685.375</v>
      </c>
      <c r="B396" s="10">
        <v>1468.5465187433001</v>
      </c>
      <c r="C396" s="10">
        <v>0.87</v>
      </c>
      <c r="D396" s="24">
        <v>5.7468124786378096</v>
      </c>
      <c r="E396" s="24">
        <v>3.4045410156250001E-3</v>
      </c>
      <c r="F396" s="10">
        <v>0</v>
      </c>
      <c r="G396" s="10">
        <v>3132</v>
      </c>
      <c r="H396" s="10">
        <v>3597.8672790000001</v>
      </c>
      <c r="I396" s="10">
        <v>0</v>
      </c>
      <c r="J396" s="10">
        <v>12851712</v>
      </c>
      <c r="K396" s="14">
        <f t="shared" si="24"/>
        <v>2.1327209999999468</v>
      </c>
      <c r="L396" s="16">
        <f t="shared" si="25"/>
        <v>5.9242249999998521E-4</v>
      </c>
      <c r="M396" t="str">
        <f t="shared" si="26"/>
        <v/>
      </c>
      <c r="N396" s="15">
        <f t="shared" si="27"/>
        <v>4.0071839080459766</v>
      </c>
      <c r="O396" s="15"/>
    </row>
    <row r="397" spans="1:15" x14ac:dyDescent="0.25">
      <c r="A397" s="9">
        <v>45685.416666666664</v>
      </c>
      <c r="B397" s="10">
        <v>1474.9592559626601</v>
      </c>
      <c r="C397" s="10">
        <v>0.89722222222222203</v>
      </c>
      <c r="D397" s="24">
        <v>5.7744918868096349</v>
      </c>
      <c r="E397" s="24">
        <v>3.5126410590277765E-3</v>
      </c>
      <c r="F397" s="10">
        <v>8</v>
      </c>
      <c r="G397" s="10">
        <v>3222</v>
      </c>
      <c r="H397" s="10">
        <v>3597.81010899999</v>
      </c>
      <c r="I397" s="10">
        <v>32768</v>
      </c>
      <c r="J397" s="10">
        <v>13227008</v>
      </c>
      <c r="K397" s="14">
        <f t="shared" si="24"/>
        <v>2.1898910000099931</v>
      </c>
      <c r="L397" s="16">
        <f t="shared" si="25"/>
        <v>6.0830305555833141E-4</v>
      </c>
      <c r="M397">
        <f t="shared" si="26"/>
        <v>4</v>
      </c>
      <c r="N397" s="15">
        <f t="shared" si="27"/>
        <v>4.009000620732464</v>
      </c>
      <c r="O397" s="15"/>
    </row>
    <row r="398" spans="1:15" x14ac:dyDescent="0.25">
      <c r="A398" s="9">
        <v>45685.458333333336</v>
      </c>
      <c r="B398" s="10">
        <v>1467.8711690053501</v>
      </c>
      <c r="C398" s="10">
        <v>0.87833333333333297</v>
      </c>
      <c r="D398" s="24">
        <v>5.7300183454903797</v>
      </c>
      <c r="E398" s="24">
        <v>3.4286838107638836E-3</v>
      </c>
      <c r="F398" s="10">
        <v>0</v>
      </c>
      <c r="G398" s="10">
        <v>3162</v>
      </c>
      <c r="H398" s="10">
        <v>3597.8458599999999</v>
      </c>
      <c r="I398" s="10">
        <v>0</v>
      </c>
      <c r="J398" s="10">
        <v>12942848</v>
      </c>
      <c r="K398" s="14">
        <f t="shared" si="24"/>
        <v>2.1541400000000976</v>
      </c>
      <c r="L398" s="16">
        <f t="shared" si="25"/>
        <v>5.9837222222224929E-4</v>
      </c>
      <c r="M398" t="str">
        <f t="shared" si="26"/>
        <v/>
      </c>
      <c r="N398" s="15">
        <f t="shared" si="27"/>
        <v>3.997311827956989</v>
      </c>
      <c r="O398" s="15"/>
    </row>
    <row r="399" spans="1:15" x14ac:dyDescent="0.25">
      <c r="A399" s="9">
        <v>45685.5</v>
      </c>
      <c r="B399" s="10">
        <v>1475.7575687173701</v>
      </c>
      <c r="C399" s="10">
        <v>0.88222222222222202</v>
      </c>
      <c r="D399" s="24">
        <v>5.793265433074331</v>
      </c>
      <c r="E399" s="24">
        <v>3.4632703993055535E-3</v>
      </c>
      <c r="F399" s="10">
        <v>8</v>
      </c>
      <c r="G399" s="10">
        <v>3168</v>
      </c>
      <c r="H399" s="10">
        <v>3597.8478850000001</v>
      </c>
      <c r="I399" s="10">
        <v>32768</v>
      </c>
      <c r="J399" s="10">
        <v>13040640</v>
      </c>
      <c r="K399" s="14">
        <f t="shared" si="24"/>
        <v>2.152114999999867</v>
      </c>
      <c r="L399" s="16">
        <f t="shared" si="25"/>
        <v>5.978097222221853E-4</v>
      </c>
      <c r="M399">
        <f t="shared" si="26"/>
        <v>4</v>
      </c>
      <c r="N399" s="15">
        <f t="shared" si="27"/>
        <v>4.0198863636363633</v>
      </c>
      <c r="O399" s="15"/>
    </row>
    <row r="400" spans="1:15" x14ac:dyDescent="0.25">
      <c r="A400" s="9">
        <v>45685.541666666664</v>
      </c>
      <c r="B400" s="10">
        <v>1468.6280374105399</v>
      </c>
      <c r="C400" s="10">
        <v>0.88388888888888795</v>
      </c>
      <c r="D400" s="24">
        <v>5.7230811575059697</v>
      </c>
      <c r="E400" s="24">
        <v>3.4444173177083301E-3</v>
      </c>
      <c r="F400" s="10">
        <v>0</v>
      </c>
      <c r="G400" s="10">
        <v>3182</v>
      </c>
      <c r="H400" s="10">
        <v>3597.8333519999901</v>
      </c>
      <c r="I400" s="10">
        <v>0</v>
      </c>
      <c r="J400" s="10">
        <v>13002240</v>
      </c>
      <c r="K400" s="14">
        <f t="shared" si="24"/>
        <v>2.1666480000099</v>
      </c>
      <c r="L400" s="16">
        <f t="shared" si="25"/>
        <v>6.0184666666941668E-4</v>
      </c>
      <c r="M400" t="str">
        <f t="shared" si="26"/>
        <v/>
      </c>
      <c r="N400" s="15">
        <f t="shared" si="27"/>
        <v>3.9904148334380891</v>
      </c>
      <c r="O400" s="15"/>
    </row>
    <row r="401" spans="1:15" x14ac:dyDescent="0.25">
      <c r="A401" s="9">
        <v>45685.583333333336</v>
      </c>
      <c r="B401" s="10">
        <v>1476.3059918337001</v>
      </c>
      <c r="C401" s="10">
        <v>0.875</v>
      </c>
      <c r="D401" s="24">
        <v>5.7885602776899718</v>
      </c>
      <c r="E401" s="24">
        <v>3.4308539496527768E-3</v>
      </c>
      <c r="F401" s="10">
        <v>12</v>
      </c>
      <c r="G401" s="10">
        <v>3138</v>
      </c>
      <c r="H401" s="10">
        <v>3597.8662959999901</v>
      </c>
      <c r="I401" s="10">
        <v>34816</v>
      </c>
      <c r="J401" s="10">
        <v>12916224</v>
      </c>
      <c r="K401" s="14">
        <f t="shared" si="24"/>
        <v>2.1337040000098568</v>
      </c>
      <c r="L401" s="16">
        <f t="shared" si="25"/>
        <v>5.9269555555829356E-4</v>
      </c>
      <c r="M401">
        <f t="shared" si="26"/>
        <v>2.8333333333333335</v>
      </c>
      <c r="N401" s="15">
        <f t="shared" si="27"/>
        <v>4.019598470363289</v>
      </c>
      <c r="O401" s="15"/>
    </row>
    <row r="402" spans="1:15" x14ac:dyDescent="0.25">
      <c r="A402" s="9">
        <v>45685.625</v>
      </c>
      <c r="B402" s="10">
        <v>1468.2495813718001</v>
      </c>
      <c r="C402" s="10">
        <v>0.85222222222222199</v>
      </c>
      <c r="D402" s="24">
        <v>5.7781126813357639</v>
      </c>
      <c r="E402" s="24">
        <v>3.3538140190972139E-3</v>
      </c>
      <c r="F402" s="10">
        <v>0</v>
      </c>
      <c r="G402" s="10">
        <v>3068</v>
      </c>
      <c r="H402" s="10">
        <v>3597.910437</v>
      </c>
      <c r="I402" s="10">
        <v>0</v>
      </c>
      <c r="J402" s="10">
        <v>12660224</v>
      </c>
      <c r="K402" s="14">
        <f t="shared" si="24"/>
        <v>2.0895629999999983</v>
      </c>
      <c r="L402" s="16">
        <f t="shared" si="25"/>
        <v>5.8043416666666615E-4</v>
      </c>
      <c r="M402" t="str">
        <f t="shared" si="26"/>
        <v/>
      </c>
      <c r="N402" s="15">
        <f t="shared" si="27"/>
        <v>4.0298239895697519</v>
      </c>
      <c r="O402" s="15"/>
    </row>
    <row r="403" spans="1:15" x14ac:dyDescent="0.25">
      <c r="A403" s="9">
        <v>45685.666666666664</v>
      </c>
      <c r="B403" s="10">
        <v>1475.40998924515</v>
      </c>
      <c r="C403" s="10">
        <v>0.87722222222222201</v>
      </c>
      <c r="D403" s="24">
        <v>5.7902388816318986</v>
      </c>
      <c r="E403" s="24">
        <v>3.4426540798611067E-3</v>
      </c>
      <c r="F403" s="10">
        <v>8</v>
      </c>
      <c r="G403" s="10">
        <v>3150</v>
      </c>
      <c r="H403" s="10">
        <v>3597.8595780000001</v>
      </c>
      <c r="I403" s="10">
        <v>32768</v>
      </c>
      <c r="J403" s="10">
        <v>12962816</v>
      </c>
      <c r="K403" s="14">
        <f t="shared" si="24"/>
        <v>2.1404219999999441</v>
      </c>
      <c r="L403" s="16">
        <f t="shared" si="25"/>
        <v>5.945616666666511E-4</v>
      </c>
      <c r="M403">
        <f t="shared" si="26"/>
        <v>4</v>
      </c>
      <c r="N403" s="15">
        <f t="shared" si="27"/>
        <v>4.0187301587301585</v>
      </c>
      <c r="O403" s="15"/>
    </row>
    <row r="404" spans="1:15" x14ac:dyDescent="0.25">
      <c r="A404" s="9">
        <v>45685.708333333336</v>
      </c>
      <c r="B404" s="10">
        <v>1468.2828972560301</v>
      </c>
      <c r="C404" s="10">
        <v>0.87444444444444402</v>
      </c>
      <c r="D404" s="24">
        <v>5.754838223605919</v>
      </c>
      <c r="E404" s="24">
        <v>3.42732747395833E-3</v>
      </c>
      <c r="F404" s="10">
        <v>0</v>
      </c>
      <c r="G404" s="10">
        <v>3148</v>
      </c>
      <c r="H404" s="10">
        <v>3597.8559989999999</v>
      </c>
      <c r="I404" s="10">
        <v>0</v>
      </c>
      <c r="J404" s="10">
        <v>12937728</v>
      </c>
      <c r="K404" s="14">
        <f t="shared" si="24"/>
        <v>2.1440010000001166</v>
      </c>
      <c r="L404" s="16">
        <f t="shared" si="25"/>
        <v>5.9555583333336575E-4</v>
      </c>
      <c r="M404" t="str">
        <f t="shared" si="26"/>
        <v/>
      </c>
      <c r="N404" s="15">
        <f t="shared" si="27"/>
        <v>4.0135006353240152</v>
      </c>
      <c r="O404" s="15"/>
    </row>
    <row r="405" spans="1:15" x14ac:dyDescent="0.25">
      <c r="A405" s="9">
        <v>45685.75</v>
      </c>
      <c r="B405" s="10">
        <v>1475.04548250465</v>
      </c>
      <c r="C405" s="10">
        <v>0.88194444444444398</v>
      </c>
      <c r="D405" s="24">
        <v>5.7732387318134117</v>
      </c>
      <c r="E405" s="24">
        <v>3.4518771701388838E-3</v>
      </c>
      <c r="F405" s="10">
        <v>8</v>
      </c>
      <c r="G405" s="10">
        <v>3167</v>
      </c>
      <c r="H405" s="10">
        <v>3597.8475239999998</v>
      </c>
      <c r="I405" s="10">
        <v>32768</v>
      </c>
      <c r="J405" s="10">
        <v>12997632</v>
      </c>
      <c r="K405" s="14">
        <f t="shared" si="24"/>
        <v>2.1524760000002061</v>
      </c>
      <c r="L405" s="16">
        <f t="shared" si="25"/>
        <v>5.9791000000005725E-4</v>
      </c>
      <c r="M405">
        <f t="shared" si="26"/>
        <v>4</v>
      </c>
      <c r="N405" s="15">
        <f t="shared" si="27"/>
        <v>4.0078939059046412</v>
      </c>
      <c r="O405" s="15"/>
    </row>
    <row r="406" spans="1:15" x14ac:dyDescent="0.25">
      <c r="A406" s="9">
        <v>45685.791666666664</v>
      </c>
      <c r="B406" s="10">
        <v>1467.69838892348</v>
      </c>
      <c r="C406" s="10">
        <v>0.86555555555555497</v>
      </c>
      <c r="D406" s="24">
        <v>5.7637855343407063</v>
      </c>
      <c r="E406" s="24">
        <v>3.3991156684027766E-3</v>
      </c>
      <c r="F406" s="10">
        <v>0</v>
      </c>
      <c r="G406" s="10">
        <v>3116</v>
      </c>
      <c r="H406" s="10">
        <v>3597.8769480000001</v>
      </c>
      <c r="I406" s="10">
        <v>0</v>
      </c>
      <c r="J406" s="10">
        <v>12831232</v>
      </c>
      <c r="K406" s="14">
        <f t="shared" si="24"/>
        <v>2.123051999999916</v>
      </c>
      <c r="L406" s="16">
        <f t="shared" si="25"/>
        <v>5.8973666666664332E-4</v>
      </c>
      <c r="M406" t="str">
        <f t="shared" si="26"/>
        <v/>
      </c>
      <c r="N406" s="15">
        <f t="shared" si="27"/>
        <v>4.0213414634146343</v>
      </c>
      <c r="O406" s="15"/>
    </row>
    <row r="407" spans="1:15" x14ac:dyDescent="0.25">
      <c r="A407" s="9">
        <v>45685.833333333336</v>
      </c>
      <c r="B407" s="10">
        <v>1476.25079783153</v>
      </c>
      <c r="C407" s="10">
        <v>0.88083333333333302</v>
      </c>
      <c r="D407" s="24">
        <v>5.7866086687706373</v>
      </c>
      <c r="E407" s="24">
        <v>3.4526909722222138E-3</v>
      </c>
      <c r="F407" s="10">
        <v>8</v>
      </c>
      <c r="G407" s="10">
        <v>3163</v>
      </c>
      <c r="H407" s="10">
        <v>3597.85199099999</v>
      </c>
      <c r="I407" s="10">
        <v>32768</v>
      </c>
      <c r="J407" s="10">
        <v>13000704</v>
      </c>
      <c r="K407" s="14">
        <f t="shared" si="24"/>
        <v>2.1480090000100063</v>
      </c>
      <c r="L407" s="16">
        <f t="shared" si="25"/>
        <v>5.9666916666944623E-4</v>
      </c>
      <c r="M407">
        <f t="shared" si="26"/>
        <v>4</v>
      </c>
      <c r="N407" s="15">
        <f t="shared" si="27"/>
        <v>4.0139108441353146</v>
      </c>
      <c r="O407" s="15"/>
    </row>
    <row r="408" spans="1:15" x14ac:dyDescent="0.25">
      <c r="A408" s="9">
        <v>45685.875</v>
      </c>
      <c r="B408" s="10">
        <v>1469.5090965244599</v>
      </c>
      <c r="C408" s="10">
        <v>0.86833333333333296</v>
      </c>
      <c r="D408" s="24">
        <v>5.7795207941879561</v>
      </c>
      <c r="E408" s="24">
        <v>3.4151204427083303E-3</v>
      </c>
      <c r="F408" s="10">
        <v>0</v>
      </c>
      <c r="G408" s="10">
        <v>3126</v>
      </c>
      <c r="H408" s="10">
        <v>3597.8727589999999</v>
      </c>
      <c r="I408" s="10">
        <v>0</v>
      </c>
      <c r="J408" s="10">
        <v>12891648</v>
      </c>
      <c r="K408" s="14">
        <f t="shared" si="24"/>
        <v>2.12724100000014</v>
      </c>
      <c r="L408" s="16">
        <f t="shared" si="25"/>
        <v>5.909002777778167E-4</v>
      </c>
      <c r="M408" t="str">
        <f t="shared" si="26"/>
        <v/>
      </c>
      <c r="N408" s="15">
        <f t="shared" si="27"/>
        <v>4.0273512476007678</v>
      </c>
      <c r="O408" s="15"/>
    </row>
    <row r="409" spans="1:15" x14ac:dyDescent="0.25">
      <c r="A409" s="9">
        <v>45685.916666666664</v>
      </c>
      <c r="B409" s="10">
        <v>1476.80910282016</v>
      </c>
      <c r="C409" s="10">
        <v>0.87888888888888805</v>
      </c>
      <c r="D409" s="24">
        <v>5.7977297648228552</v>
      </c>
      <c r="E409" s="24">
        <v>3.4503851996527768E-3</v>
      </c>
      <c r="F409" s="10">
        <v>8</v>
      </c>
      <c r="G409" s="10">
        <v>3156</v>
      </c>
      <c r="H409" s="10">
        <v>3597.8575430000001</v>
      </c>
      <c r="I409" s="10">
        <v>32768</v>
      </c>
      <c r="J409" s="10">
        <v>12992000</v>
      </c>
      <c r="K409" s="14">
        <f t="shared" si="24"/>
        <v>2.1424569999999221</v>
      </c>
      <c r="L409" s="16">
        <f t="shared" si="25"/>
        <v>5.9512694444442281E-4</v>
      </c>
      <c r="M409">
        <f t="shared" si="26"/>
        <v>4</v>
      </c>
      <c r="N409" s="15">
        <f t="shared" si="27"/>
        <v>4.0201204055766793</v>
      </c>
      <c r="O409" s="15"/>
    </row>
    <row r="410" spans="1:15" x14ac:dyDescent="0.25">
      <c r="A410" s="9">
        <v>45685.958333333336</v>
      </c>
      <c r="B410" s="10">
        <v>1468.4465454748199</v>
      </c>
      <c r="C410" s="10">
        <v>0.87666666666666604</v>
      </c>
      <c r="D410" s="24">
        <v>5.7483876342934224</v>
      </c>
      <c r="E410" s="24">
        <v>3.4318033854166602E-3</v>
      </c>
      <c r="F410" s="10">
        <v>0</v>
      </c>
      <c r="G410" s="10">
        <v>3156</v>
      </c>
      <c r="H410" s="10">
        <v>3597.85079</v>
      </c>
      <c r="I410" s="10">
        <v>0</v>
      </c>
      <c r="J410" s="10">
        <v>12954624</v>
      </c>
      <c r="K410" s="14">
        <f t="shared" si="24"/>
        <v>2.1492100000000391</v>
      </c>
      <c r="L410" s="16">
        <f t="shared" si="25"/>
        <v>5.9700277777778869E-4</v>
      </c>
      <c r="M410" t="str">
        <f t="shared" si="26"/>
        <v/>
      </c>
      <c r="N410" s="15">
        <f t="shared" si="27"/>
        <v>4.0085551330798479</v>
      </c>
      <c r="O410" s="15"/>
    </row>
    <row r="411" spans="1:15" x14ac:dyDescent="0.25">
      <c r="A411" s="9">
        <v>45686</v>
      </c>
      <c r="B411" s="10">
        <v>1475.2748072162101</v>
      </c>
      <c r="C411" s="10">
        <v>0.89305555555555505</v>
      </c>
      <c r="D411" s="24">
        <v>5.7627922156883526</v>
      </c>
      <c r="E411" s="24">
        <v>3.4884982638888834E-3</v>
      </c>
      <c r="F411" s="10">
        <v>8</v>
      </c>
      <c r="G411" s="10">
        <v>3207</v>
      </c>
      <c r="H411" s="10">
        <v>3597.820745</v>
      </c>
      <c r="I411" s="10">
        <v>32768</v>
      </c>
      <c r="J411" s="10">
        <v>13135872</v>
      </c>
      <c r="K411" s="14">
        <f t="shared" si="24"/>
        <v>2.1792550000000119</v>
      </c>
      <c r="L411" s="16">
        <f t="shared" si="25"/>
        <v>6.0534861111111442E-4</v>
      </c>
      <c r="M411">
        <f t="shared" si="26"/>
        <v>4</v>
      </c>
      <c r="N411" s="15">
        <f t="shared" si="27"/>
        <v>4</v>
      </c>
      <c r="O411" s="15"/>
    </row>
    <row r="412" spans="1:15" x14ac:dyDescent="0.25">
      <c r="A412" s="9">
        <v>45686.041666666664</v>
      </c>
      <c r="B412" s="10">
        <v>1469.1958298402301</v>
      </c>
      <c r="C412" s="10">
        <v>0.87972222222222196</v>
      </c>
      <c r="D412" s="24">
        <v>5.7530902924510388</v>
      </c>
      <c r="E412" s="24">
        <v>3.4448242187499999E-3</v>
      </c>
      <c r="F412" s="10">
        <v>0</v>
      </c>
      <c r="G412" s="10">
        <v>3167</v>
      </c>
      <c r="H412" s="10">
        <v>3597.8443989999901</v>
      </c>
      <c r="I412" s="10">
        <v>0</v>
      </c>
      <c r="J412" s="10">
        <v>13003776</v>
      </c>
      <c r="K412" s="14">
        <f t="shared" si="24"/>
        <v>2.1556010000099377</v>
      </c>
      <c r="L412" s="16">
        <f t="shared" si="25"/>
        <v>5.9877805555831598E-4</v>
      </c>
      <c r="M412" t="str">
        <f t="shared" si="26"/>
        <v/>
      </c>
      <c r="N412" s="15">
        <f t="shared" si="27"/>
        <v>4.0097884433217557</v>
      </c>
      <c r="O412" s="15"/>
    </row>
    <row r="413" spans="1:15" x14ac:dyDescent="0.25">
      <c r="A413" s="9">
        <v>45686.083333333336</v>
      </c>
      <c r="B413" s="10">
        <v>1475.8501073980799</v>
      </c>
      <c r="C413" s="10">
        <v>0.87833333333333297</v>
      </c>
      <c r="D413" s="24">
        <v>5.8074294782151128</v>
      </c>
      <c r="E413" s="24">
        <v>3.4562174479166605E-3</v>
      </c>
      <c r="F413" s="10">
        <v>8</v>
      </c>
      <c r="G413" s="10">
        <v>3154</v>
      </c>
      <c r="H413" s="10">
        <v>3597.8575059999998</v>
      </c>
      <c r="I413" s="10">
        <v>32768</v>
      </c>
      <c r="J413" s="10">
        <v>13014016</v>
      </c>
      <c r="K413" s="14">
        <f t="shared" si="24"/>
        <v>2.1424940000001698</v>
      </c>
      <c r="L413" s="16">
        <f t="shared" si="25"/>
        <v>5.9513722222226937E-4</v>
      </c>
      <c r="M413">
        <f t="shared" si="26"/>
        <v>4</v>
      </c>
      <c r="N413" s="15">
        <f t="shared" si="27"/>
        <v>4.0294863665187064</v>
      </c>
      <c r="O413" s="15"/>
    </row>
    <row r="414" spans="1:15" x14ac:dyDescent="0.25">
      <c r="A414" s="9">
        <v>45686.125</v>
      </c>
      <c r="B414" s="10">
        <v>1468.1672098075701</v>
      </c>
      <c r="C414" s="10">
        <v>0.87</v>
      </c>
      <c r="D414" s="24">
        <v>5.7453281420524025</v>
      </c>
      <c r="E414" s="24">
        <v>3.4045410156250001E-3</v>
      </c>
      <c r="F414" s="10">
        <v>0</v>
      </c>
      <c r="G414" s="10">
        <v>3132</v>
      </c>
      <c r="H414" s="10">
        <v>3597.866728</v>
      </c>
      <c r="I414" s="10">
        <v>0</v>
      </c>
      <c r="J414" s="10">
        <v>12851712</v>
      </c>
      <c r="K414" s="14">
        <f t="shared" si="24"/>
        <v>2.1332720000000336</v>
      </c>
      <c r="L414" s="16">
        <f t="shared" si="25"/>
        <v>5.925755555555649E-4</v>
      </c>
      <c r="M414" t="str">
        <f t="shared" si="26"/>
        <v/>
      </c>
      <c r="N414" s="15">
        <f t="shared" si="27"/>
        <v>4.0071839080459766</v>
      </c>
      <c r="O414" s="15"/>
    </row>
    <row r="415" spans="1:15" x14ac:dyDescent="0.25">
      <c r="A415" s="9">
        <v>45686.166666666664</v>
      </c>
      <c r="B415" s="10">
        <v>1473.85342120217</v>
      </c>
      <c r="C415" s="10">
        <v>0.87916666666666599</v>
      </c>
      <c r="D415" s="24">
        <v>5.777931428676748</v>
      </c>
      <c r="E415" s="24">
        <v>3.4465874565972137E-3</v>
      </c>
      <c r="F415" s="10">
        <v>8</v>
      </c>
      <c r="G415" s="10">
        <v>3157</v>
      </c>
      <c r="H415" s="10">
        <v>3597.8525679999898</v>
      </c>
      <c r="I415" s="10">
        <v>32768</v>
      </c>
      <c r="J415" s="10">
        <v>12977664</v>
      </c>
      <c r="K415" s="14">
        <f t="shared" si="24"/>
        <v>2.1474320000102125</v>
      </c>
      <c r="L415" s="16">
        <f t="shared" si="25"/>
        <v>5.9650888889172568E-4</v>
      </c>
      <c r="M415">
        <f t="shared" si="26"/>
        <v>4</v>
      </c>
      <c r="N415" s="15">
        <f t="shared" si="27"/>
        <v>4.0144124168514415</v>
      </c>
      <c r="O415" s="15"/>
    </row>
    <row r="416" spans="1:15" x14ac:dyDescent="0.25">
      <c r="A416" s="9">
        <v>45686.208333333336</v>
      </c>
      <c r="B416" s="10">
        <v>1472.2140745919801</v>
      </c>
      <c r="C416" s="10">
        <v>0.87</v>
      </c>
      <c r="D416" s="24">
        <v>5.8176263527016543</v>
      </c>
      <c r="E416" s="24">
        <v>3.4379069010416602E-3</v>
      </c>
      <c r="F416" s="10">
        <v>4</v>
      </c>
      <c r="G416" s="10">
        <v>3128</v>
      </c>
      <c r="H416" s="10">
        <v>3597.8725919999902</v>
      </c>
      <c r="I416" s="10">
        <v>16384</v>
      </c>
      <c r="J416" s="10">
        <v>12961280</v>
      </c>
      <c r="K416" s="14">
        <f t="shared" si="24"/>
        <v>2.1274080000098365</v>
      </c>
      <c r="L416" s="16">
        <f t="shared" si="25"/>
        <v>5.9094666666939901E-4</v>
      </c>
      <c r="M416">
        <f t="shared" si="26"/>
        <v>4</v>
      </c>
      <c r="N416" s="15">
        <f t="shared" si="27"/>
        <v>4.0465153452685421</v>
      </c>
      <c r="O416" s="15"/>
    </row>
    <row r="417" spans="1:15" x14ac:dyDescent="0.25">
      <c r="A417" s="9">
        <v>45686.25</v>
      </c>
      <c r="B417" s="10">
        <v>1478.0006516160799</v>
      </c>
      <c r="C417" s="10">
        <v>0.89972222222222198</v>
      </c>
      <c r="D417" s="24">
        <v>7.7502060257153227</v>
      </c>
      <c r="E417" s="24">
        <v>4.7178819444444369E-3</v>
      </c>
      <c r="F417" s="10">
        <v>16</v>
      </c>
      <c r="G417" s="10">
        <v>3223</v>
      </c>
      <c r="H417" s="10">
        <v>3597.8085259999998</v>
      </c>
      <c r="I417" s="10">
        <v>65536</v>
      </c>
      <c r="J417" s="10">
        <v>17743872</v>
      </c>
      <c r="K417" s="14">
        <f t="shared" si="24"/>
        <v>2.1914740000001984</v>
      </c>
      <c r="L417" s="16">
        <f t="shared" si="25"/>
        <v>6.0874277777783292E-4</v>
      </c>
      <c r="M417">
        <f t="shared" si="26"/>
        <v>4</v>
      </c>
      <c r="N417" s="15">
        <f t="shared" si="27"/>
        <v>5.3763574309649398</v>
      </c>
      <c r="O417" s="15"/>
    </row>
    <row r="418" spans="1:15" x14ac:dyDescent="0.25">
      <c r="A418" s="9">
        <v>45686.291666666664</v>
      </c>
      <c r="B418" s="10">
        <v>1457.82821863396</v>
      </c>
      <c r="C418" s="10">
        <v>0.88888888888888795</v>
      </c>
      <c r="D418" s="24">
        <v>8.519717525280857</v>
      </c>
      <c r="E418" s="24">
        <v>5.1947699652777771E-3</v>
      </c>
      <c r="F418" s="10">
        <v>8</v>
      </c>
      <c r="G418" s="10">
        <v>3192</v>
      </c>
      <c r="H418" s="10">
        <v>3597.8049539999902</v>
      </c>
      <c r="I418" s="10">
        <v>32768</v>
      </c>
      <c r="J418" s="10">
        <v>19576832</v>
      </c>
      <c r="K418" s="14">
        <f t="shared" si="24"/>
        <v>2.1950460000098246</v>
      </c>
      <c r="L418" s="16">
        <f t="shared" si="25"/>
        <v>6.0973500000272907E-4</v>
      </c>
      <c r="M418">
        <f t="shared" si="26"/>
        <v>4</v>
      </c>
      <c r="N418" s="15">
        <f t="shared" si="27"/>
        <v>5.9893483709273179</v>
      </c>
      <c r="O418" s="15"/>
    </row>
    <row r="419" spans="1:15" x14ac:dyDescent="0.25">
      <c r="A419" s="9">
        <v>45686.333333333336</v>
      </c>
      <c r="B419" s="10">
        <v>1475.5693308729201</v>
      </c>
      <c r="C419" s="10">
        <v>0.87333333333333296</v>
      </c>
      <c r="D419" s="24">
        <v>5.7836508361305237</v>
      </c>
      <c r="E419" s="24">
        <v>3.4231228298611067E-3</v>
      </c>
      <c r="F419" s="10">
        <v>12</v>
      </c>
      <c r="G419" s="10">
        <v>3132</v>
      </c>
      <c r="H419" s="10">
        <v>3597.8692969999902</v>
      </c>
      <c r="I419" s="10">
        <v>34816</v>
      </c>
      <c r="J419" s="10">
        <v>12887040</v>
      </c>
      <c r="K419" s="14">
        <f t="shared" si="24"/>
        <v>2.1307030000098166</v>
      </c>
      <c r="L419" s="16">
        <f t="shared" si="25"/>
        <v>5.9186194444717124E-4</v>
      </c>
      <c r="M419">
        <f t="shared" si="26"/>
        <v>2.8333333333333335</v>
      </c>
      <c r="N419" s="15">
        <f t="shared" si="27"/>
        <v>4.0181992337164747</v>
      </c>
      <c r="O419" s="15"/>
    </row>
    <row r="420" spans="1:15" x14ac:dyDescent="0.25">
      <c r="A420" s="9">
        <v>45686.375</v>
      </c>
      <c r="B420" s="10">
        <v>1467.97326298844</v>
      </c>
      <c r="C420" s="10">
        <v>0.86888888888888804</v>
      </c>
      <c r="D420" s="24">
        <v>5.7592479998402499</v>
      </c>
      <c r="E420" s="24">
        <v>3.4088812934027768E-3</v>
      </c>
      <c r="F420" s="10">
        <v>0</v>
      </c>
      <c r="G420" s="10">
        <v>3128</v>
      </c>
      <c r="H420" s="10">
        <v>3597.8691709999998</v>
      </c>
      <c r="I420" s="10">
        <v>0</v>
      </c>
      <c r="J420" s="10">
        <v>12868096</v>
      </c>
      <c r="K420" s="14">
        <f t="shared" si="24"/>
        <v>2.1308290000001762</v>
      </c>
      <c r="L420" s="16">
        <f t="shared" si="25"/>
        <v>5.9189694444449338E-4</v>
      </c>
      <c r="M420" t="str">
        <f t="shared" si="26"/>
        <v/>
      </c>
      <c r="N420" s="15">
        <f t="shared" si="27"/>
        <v>4.0174232736572888</v>
      </c>
      <c r="O420" s="15"/>
    </row>
    <row r="421" spans="1:15" x14ac:dyDescent="0.25">
      <c r="A421" s="9">
        <v>45686.416666666664</v>
      </c>
      <c r="B421" s="10">
        <v>1476.6801837344799</v>
      </c>
      <c r="C421" s="10">
        <v>0.89166666666666605</v>
      </c>
      <c r="D421" s="24">
        <v>5.7920918543396951</v>
      </c>
      <c r="E421" s="24">
        <v>3.4974500868055532E-3</v>
      </c>
      <c r="F421" s="10">
        <v>8</v>
      </c>
      <c r="G421" s="10">
        <v>3202</v>
      </c>
      <c r="H421" s="10">
        <v>3597.8262049999998</v>
      </c>
      <c r="I421" s="10">
        <v>32768</v>
      </c>
      <c r="J421" s="10">
        <v>13169664</v>
      </c>
      <c r="K421" s="14">
        <f t="shared" si="24"/>
        <v>2.1737950000001547</v>
      </c>
      <c r="L421" s="16">
        <f t="shared" si="25"/>
        <v>6.0383194444448745E-4</v>
      </c>
      <c r="M421">
        <f t="shared" si="26"/>
        <v>4</v>
      </c>
      <c r="N421" s="15">
        <f t="shared" si="27"/>
        <v>4.0165521549031853</v>
      </c>
      <c r="O421" s="15"/>
    </row>
    <row r="422" spans="1:15" x14ac:dyDescent="0.25">
      <c r="A422" s="9">
        <v>45686.458333333336</v>
      </c>
      <c r="B422" s="10">
        <v>1466.75167123707</v>
      </c>
      <c r="C422" s="10">
        <v>0.86722222222222201</v>
      </c>
      <c r="D422" s="24">
        <v>5.7432627261376092</v>
      </c>
      <c r="E422" s="24">
        <v>3.3957248263888837E-3</v>
      </c>
      <c r="F422" s="10">
        <v>0</v>
      </c>
      <c r="G422" s="10">
        <v>3122</v>
      </c>
      <c r="H422" s="10">
        <v>3597.8714869999999</v>
      </c>
      <c r="I422" s="10">
        <v>0</v>
      </c>
      <c r="J422" s="10">
        <v>12818432</v>
      </c>
      <c r="K422" s="14">
        <f t="shared" si="24"/>
        <v>2.1285130000001118</v>
      </c>
      <c r="L422" s="16">
        <f t="shared" si="25"/>
        <v>5.9125361111114218E-4</v>
      </c>
      <c r="M422" t="str">
        <f t="shared" si="26"/>
        <v/>
      </c>
      <c r="N422" s="15">
        <f t="shared" si="27"/>
        <v>4.0096092248558612</v>
      </c>
      <c r="O422" s="15"/>
    </row>
    <row r="423" spans="1:15" x14ac:dyDescent="0.25">
      <c r="A423" s="9">
        <v>45686.5</v>
      </c>
      <c r="B423" s="10">
        <v>1475.08347897167</v>
      </c>
      <c r="C423" s="10">
        <v>0.876388888888888</v>
      </c>
      <c r="D423" s="24">
        <v>5.7887547940218731</v>
      </c>
      <c r="E423" s="24">
        <v>3.4392632378472138E-3</v>
      </c>
      <c r="F423" s="10">
        <v>8</v>
      </c>
      <c r="G423" s="10">
        <v>3147</v>
      </c>
      <c r="H423" s="10">
        <v>3597.8611380000002</v>
      </c>
      <c r="I423" s="10">
        <v>32768</v>
      </c>
      <c r="J423" s="10">
        <v>12950016</v>
      </c>
      <c r="K423" s="14">
        <f t="shared" si="24"/>
        <v>2.13886199999979</v>
      </c>
      <c r="L423" s="16">
        <f t="shared" si="25"/>
        <v>5.9412833333327502E-4</v>
      </c>
      <c r="M423">
        <f t="shared" si="26"/>
        <v>4</v>
      </c>
      <c r="N423" s="15">
        <f t="shared" si="27"/>
        <v>4.0185891325071497</v>
      </c>
      <c r="O423" s="15"/>
    </row>
    <row r="424" spans="1:15" x14ac:dyDescent="0.25">
      <c r="A424" s="9">
        <v>45686.541666666664</v>
      </c>
      <c r="B424" s="10">
        <v>1468.0404023814001</v>
      </c>
      <c r="C424" s="10">
        <v>0.85416666666666596</v>
      </c>
      <c r="D424" s="24">
        <v>5.7636717080919935</v>
      </c>
      <c r="E424" s="24">
        <v>3.3535427517361067E-3</v>
      </c>
      <c r="F424" s="10">
        <v>0</v>
      </c>
      <c r="G424" s="10">
        <v>3075</v>
      </c>
      <c r="H424" s="10">
        <v>3597.9053709999998</v>
      </c>
      <c r="I424" s="10">
        <v>0</v>
      </c>
      <c r="J424" s="10">
        <v>12659200</v>
      </c>
      <c r="K424" s="14">
        <f t="shared" si="24"/>
        <v>2.0946290000001682</v>
      </c>
      <c r="L424" s="16">
        <f t="shared" si="25"/>
        <v>5.8184138888893564E-4</v>
      </c>
      <c r="M424" t="str">
        <f t="shared" si="26"/>
        <v/>
      </c>
      <c r="N424" s="15">
        <f t="shared" si="27"/>
        <v>4.0203252032520327</v>
      </c>
      <c r="O424" s="15"/>
    </row>
    <row r="425" spans="1:15" x14ac:dyDescent="0.25">
      <c r="A425" s="9">
        <v>45686.583333333336</v>
      </c>
      <c r="B425" s="10">
        <v>1475.91166395353</v>
      </c>
      <c r="C425" s="10">
        <v>0.87749999999999995</v>
      </c>
      <c r="D425" s="24">
        <v>5.784214656960688</v>
      </c>
      <c r="E425" s="24">
        <v>3.438991970486107E-3</v>
      </c>
      <c r="F425" s="10">
        <v>8</v>
      </c>
      <c r="G425" s="10">
        <v>3151</v>
      </c>
      <c r="H425" s="10">
        <v>3597.8596279999902</v>
      </c>
      <c r="I425" s="10">
        <v>32768</v>
      </c>
      <c r="J425" s="10">
        <v>12948992</v>
      </c>
      <c r="K425" s="14">
        <f t="shared" si="24"/>
        <v>2.1403720000098474</v>
      </c>
      <c r="L425" s="16">
        <f t="shared" si="25"/>
        <v>5.9454777778051313E-4</v>
      </c>
      <c r="M425">
        <f t="shared" si="26"/>
        <v>4</v>
      </c>
      <c r="N425" s="15">
        <f t="shared" si="27"/>
        <v>4.0131704220882263</v>
      </c>
      <c r="O425" s="15"/>
    </row>
    <row r="426" spans="1:15" x14ac:dyDescent="0.25">
      <c r="A426" s="9">
        <v>45686.625</v>
      </c>
      <c r="B426" s="10">
        <v>1468.1515578383601</v>
      </c>
      <c r="C426" s="10">
        <v>0.87055555555555497</v>
      </c>
      <c r="D426" s="24">
        <v>5.7507500765941622</v>
      </c>
      <c r="E426" s="24">
        <v>3.4099663628472136E-3</v>
      </c>
      <c r="F426" s="10">
        <v>0</v>
      </c>
      <c r="G426" s="10">
        <v>3134</v>
      </c>
      <c r="H426" s="10">
        <v>3597.8653429999999</v>
      </c>
      <c r="I426" s="10">
        <v>0</v>
      </c>
      <c r="J426" s="10">
        <v>12872192</v>
      </c>
      <c r="K426" s="14">
        <f t="shared" si="24"/>
        <v>2.1346570000000611</v>
      </c>
      <c r="L426" s="16">
        <f t="shared" si="25"/>
        <v>5.929602777777947E-4</v>
      </c>
      <c r="M426" t="str">
        <f t="shared" si="26"/>
        <v/>
      </c>
      <c r="N426" s="15">
        <f t="shared" si="27"/>
        <v>4.0110082961072111</v>
      </c>
      <c r="O426" s="15"/>
    </row>
    <row r="427" spans="1:15" x14ac:dyDescent="0.25">
      <c r="A427" s="9">
        <v>45686.666666666664</v>
      </c>
      <c r="B427" s="10">
        <v>1474.0939079097</v>
      </c>
      <c r="C427" s="10">
        <v>0.88666666666666605</v>
      </c>
      <c r="D427" s="24">
        <v>5.798091520011301</v>
      </c>
      <c r="E427" s="24">
        <v>3.487548828125E-3</v>
      </c>
      <c r="F427" s="10">
        <v>8</v>
      </c>
      <c r="G427" s="10">
        <v>3184</v>
      </c>
      <c r="H427" s="10">
        <v>3597.8346019999999</v>
      </c>
      <c r="I427" s="10">
        <v>32768</v>
      </c>
      <c r="J427" s="10">
        <v>13132288</v>
      </c>
      <c r="K427" s="14">
        <f t="shared" si="24"/>
        <v>2.1653980000000956</v>
      </c>
      <c r="L427" s="16">
        <f t="shared" si="25"/>
        <v>6.0149944444447105E-4</v>
      </c>
      <c r="M427">
        <f t="shared" si="26"/>
        <v>4</v>
      </c>
      <c r="N427" s="15">
        <f t="shared" si="27"/>
        <v>4.0277952261306531</v>
      </c>
      <c r="O427" s="15"/>
    </row>
    <row r="428" spans="1:15" x14ac:dyDescent="0.25">
      <c r="A428" s="9">
        <v>45686.708333333336</v>
      </c>
      <c r="B428" s="10">
        <v>1469.06137272826</v>
      </c>
      <c r="C428" s="10">
        <v>0.88</v>
      </c>
      <c r="D428" s="24">
        <v>5.7500686738654707</v>
      </c>
      <c r="E428" s="24">
        <v>3.4444173177083301E-3</v>
      </c>
      <c r="F428" s="10">
        <v>0</v>
      </c>
      <c r="G428" s="10">
        <v>3168</v>
      </c>
      <c r="H428" s="10">
        <v>3597.8435209999998</v>
      </c>
      <c r="I428" s="10">
        <v>0</v>
      </c>
      <c r="J428" s="10">
        <v>13002240</v>
      </c>
      <c r="K428" s="14">
        <f t="shared" si="24"/>
        <v>2.1564790000002176</v>
      </c>
      <c r="L428" s="16">
        <f t="shared" si="25"/>
        <v>5.9902194444450495E-4</v>
      </c>
      <c r="M428" t="str">
        <f t="shared" si="26"/>
        <v/>
      </c>
      <c r="N428" s="15">
        <f t="shared" si="27"/>
        <v>4.0080492424242422</v>
      </c>
      <c r="O428" s="15"/>
    </row>
    <row r="429" spans="1:15" x14ac:dyDescent="0.25">
      <c r="A429" s="9">
        <v>45686.75</v>
      </c>
      <c r="B429" s="10">
        <v>1473.91549230792</v>
      </c>
      <c r="C429" s="10">
        <v>0.85194444444444395</v>
      </c>
      <c r="D429" s="24">
        <v>5.8330411353136631</v>
      </c>
      <c r="E429" s="24">
        <v>3.3715820312500001E-3</v>
      </c>
      <c r="F429" s="10">
        <v>8</v>
      </c>
      <c r="G429" s="10">
        <v>3059</v>
      </c>
      <c r="H429" s="10">
        <v>3597.919148</v>
      </c>
      <c r="I429" s="10">
        <v>32768</v>
      </c>
      <c r="J429" s="10">
        <v>12694528</v>
      </c>
      <c r="K429" s="14">
        <f t="shared" si="24"/>
        <v>2.0808520000000499</v>
      </c>
      <c r="L429" s="16">
        <f t="shared" si="25"/>
        <v>5.780144444444583E-4</v>
      </c>
      <c r="M429">
        <f t="shared" si="26"/>
        <v>4</v>
      </c>
      <c r="N429" s="15">
        <f t="shared" si="27"/>
        <v>4.0526315789473681</v>
      </c>
      <c r="O429" s="15"/>
    </row>
    <row r="430" spans="1:15" x14ac:dyDescent="0.25">
      <c r="A430" s="9">
        <v>45686.791666666664</v>
      </c>
      <c r="B430" s="10">
        <v>1468.62972578882</v>
      </c>
      <c r="C430" s="10">
        <v>0.87944444444444403</v>
      </c>
      <c r="D430" s="24">
        <v>5.7361553612852481</v>
      </c>
      <c r="E430" s="24">
        <v>3.4349229600694371E-3</v>
      </c>
      <c r="F430" s="10">
        <v>0</v>
      </c>
      <c r="G430" s="10">
        <v>3166</v>
      </c>
      <c r="H430" s="10">
        <v>3597.8442489999902</v>
      </c>
      <c r="I430" s="10">
        <v>0</v>
      </c>
      <c r="J430" s="10">
        <v>12966400</v>
      </c>
      <c r="K430" s="14">
        <f t="shared" si="24"/>
        <v>2.1557510000097864</v>
      </c>
      <c r="L430" s="16">
        <f t="shared" si="25"/>
        <v>5.9881972222494066E-4</v>
      </c>
      <c r="M430" t="str">
        <f t="shared" si="26"/>
        <v/>
      </c>
      <c r="N430" s="15">
        <f t="shared" si="27"/>
        <v>3.9995262160454832</v>
      </c>
      <c r="O430" s="15"/>
    </row>
    <row r="431" spans="1:15" x14ac:dyDescent="0.25">
      <c r="A431" s="9">
        <v>45686.833333333336</v>
      </c>
      <c r="B431" s="10">
        <v>1474.5206318304699</v>
      </c>
      <c r="C431" s="10">
        <v>0.89361111111111102</v>
      </c>
      <c r="D431" s="24">
        <v>5.7576081678009796</v>
      </c>
      <c r="E431" s="24">
        <v>3.4893120659722139E-3</v>
      </c>
      <c r="F431" s="10">
        <v>8</v>
      </c>
      <c r="G431" s="10">
        <v>3209</v>
      </c>
      <c r="H431" s="10">
        <v>3597.8182740000002</v>
      </c>
      <c r="I431" s="10">
        <v>32768</v>
      </c>
      <c r="J431" s="10">
        <v>13138944</v>
      </c>
      <c r="K431" s="14">
        <f t="shared" si="24"/>
        <v>2.1817259999997987</v>
      </c>
      <c r="L431" s="16">
        <f t="shared" si="25"/>
        <v>6.0603499999994405E-4</v>
      </c>
      <c r="M431">
        <f t="shared" si="26"/>
        <v>4</v>
      </c>
      <c r="N431" s="15">
        <f t="shared" si="27"/>
        <v>3.9984418822062948</v>
      </c>
      <c r="O431" s="15"/>
    </row>
    <row r="432" spans="1:15" x14ac:dyDescent="0.25">
      <c r="A432" s="9">
        <v>45686.875</v>
      </c>
      <c r="B432" s="10">
        <v>1468.6714987744999</v>
      </c>
      <c r="C432" s="10">
        <v>0.86138888888888798</v>
      </c>
      <c r="D432" s="24">
        <v>5.778624116240425</v>
      </c>
      <c r="E432" s="24">
        <v>3.3892144097222138E-3</v>
      </c>
      <c r="F432" s="10">
        <v>0</v>
      </c>
      <c r="G432" s="10">
        <v>3101</v>
      </c>
      <c r="H432" s="10">
        <v>3597.8885679999999</v>
      </c>
      <c r="I432" s="10">
        <v>0</v>
      </c>
      <c r="J432" s="10">
        <v>12793856</v>
      </c>
      <c r="K432" s="14">
        <f t="shared" si="24"/>
        <v>2.1114320000001499</v>
      </c>
      <c r="L432" s="16">
        <f t="shared" si="25"/>
        <v>5.8650888888893047E-4</v>
      </c>
      <c r="M432" t="str">
        <f t="shared" si="26"/>
        <v/>
      </c>
      <c r="N432" s="15">
        <f t="shared" si="27"/>
        <v>4.0290228958400514</v>
      </c>
      <c r="O432" s="15"/>
    </row>
    <row r="433" spans="1:15" x14ac:dyDescent="0.25">
      <c r="A433" s="9">
        <v>45686.916666666664</v>
      </c>
      <c r="B433" s="10">
        <v>1476.15410766386</v>
      </c>
      <c r="C433" s="10">
        <v>0.87083333333333302</v>
      </c>
      <c r="D433" s="24">
        <v>5.8004840731925871</v>
      </c>
      <c r="E433" s="24">
        <v>3.421902126736107E-3</v>
      </c>
      <c r="F433" s="10">
        <v>8</v>
      </c>
      <c r="G433" s="10">
        <v>3127</v>
      </c>
      <c r="H433" s="10">
        <v>3597.8762379999998</v>
      </c>
      <c r="I433" s="10">
        <v>32768</v>
      </c>
      <c r="J433" s="10">
        <v>12884480</v>
      </c>
      <c r="K433" s="14">
        <f t="shared" si="24"/>
        <v>2.1237620000001698</v>
      </c>
      <c r="L433" s="16">
        <f t="shared" si="25"/>
        <v>5.8993388888893604E-4</v>
      </c>
      <c r="M433">
        <f t="shared" si="26"/>
        <v>4</v>
      </c>
      <c r="N433" s="15">
        <f t="shared" si="27"/>
        <v>4.0238247521586183</v>
      </c>
      <c r="O433" s="15"/>
    </row>
    <row r="434" spans="1:15" x14ac:dyDescent="0.25">
      <c r="A434" s="9">
        <v>45686.958333333336</v>
      </c>
      <c r="B434" s="10">
        <v>1467.82502290865</v>
      </c>
      <c r="C434" s="10">
        <v>0.87166666666666603</v>
      </c>
      <c r="D434" s="24">
        <v>5.7581300310318468</v>
      </c>
      <c r="E434" s="24">
        <v>3.419460720486107E-3</v>
      </c>
      <c r="F434" s="10">
        <v>0</v>
      </c>
      <c r="G434" s="10">
        <v>3138</v>
      </c>
      <c r="H434" s="10">
        <v>3597.8621429999998</v>
      </c>
      <c r="I434" s="10">
        <v>0</v>
      </c>
      <c r="J434" s="10">
        <v>12908032</v>
      </c>
      <c r="K434" s="14">
        <f t="shared" si="24"/>
        <v>2.1378570000001673</v>
      </c>
      <c r="L434" s="16">
        <f t="shared" si="25"/>
        <v>5.9384916666671312E-4</v>
      </c>
      <c r="M434" t="str">
        <f t="shared" si="26"/>
        <v/>
      </c>
      <c r="N434" s="15">
        <f t="shared" si="27"/>
        <v>4.0170490758444872</v>
      </c>
      <c r="O434" s="15"/>
    </row>
    <row r="435" spans="1:15" x14ac:dyDescent="0.25">
      <c r="A435" s="9">
        <v>45687</v>
      </c>
      <c r="B435" s="10">
        <v>1477.7816289569801</v>
      </c>
      <c r="C435" s="10">
        <v>0.894166666666666</v>
      </c>
      <c r="D435" s="24">
        <v>5.7485993009344289</v>
      </c>
      <c r="E435" s="24">
        <v>3.4783257378472139E-3</v>
      </c>
      <c r="F435" s="10">
        <v>8</v>
      </c>
      <c r="G435" s="10">
        <v>3211</v>
      </c>
      <c r="H435" s="10">
        <v>3597.821735</v>
      </c>
      <c r="I435" s="10">
        <v>32768</v>
      </c>
      <c r="J435" s="10">
        <v>13097472</v>
      </c>
      <c r="K435" s="14">
        <f t="shared" si="24"/>
        <v>2.1782650000000103</v>
      </c>
      <c r="L435" s="16">
        <f t="shared" si="25"/>
        <v>6.05073611111114E-4</v>
      </c>
      <c r="M435">
        <f t="shared" si="26"/>
        <v>4</v>
      </c>
      <c r="N435" s="15">
        <f t="shared" si="27"/>
        <v>3.9833385238243539</v>
      </c>
      <c r="O435" s="15"/>
    </row>
    <row r="436" spans="1:15" x14ac:dyDescent="0.25">
      <c r="A436" s="9">
        <v>45687.041666666664</v>
      </c>
      <c r="B436" s="10">
        <v>1467.7716803763401</v>
      </c>
      <c r="C436" s="10">
        <v>0.87194444444444397</v>
      </c>
      <c r="D436" s="24">
        <v>5.735766291142931</v>
      </c>
      <c r="E436" s="24">
        <v>3.4073893229166602E-3</v>
      </c>
      <c r="F436" s="10">
        <v>0</v>
      </c>
      <c r="G436" s="10">
        <v>3139</v>
      </c>
      <c r="H436" s="10">
        <v>3597.8613839999998</v>
      </c>
      <c r="I436" s="10">
        <v>0</v>
      </c>
      <c r="J436" s="10">
        <v>12862464</v>
      </c>
      <c r="K436" s="14">
        <f t="shared" si="24"/>
        <v>2.1386160000001837</v>
      </c>
      <c r="L436" s="16">
        <f t="shared" si="25"/>
        <v>5.9406000000005105E-4</v>
      </c>
      <c r="M436" t="str">
        <f t="shared" si="26"/>
        <v/>
      </c>
      <c r="N436" s="15">
        <f t="shared" si="27"/>
        <v>4.0015928639694174</v>
      </c>
      <c r="O436" s="15"/>
    </row>
    <row r="437" spans="1:15" x14ac:dyDescent="0.25">
      <c r="A437" s="9">
        <v>45687.083333333336</v>
      </c>
      <c r="B437" s="10">
        <v>1474.92416730215</v>
      </c>
      <c r="C437" s="10">
        <v>0.86888888888888804</v>
      </c>
      <c r="D437" s="24">
        <v>5.8288816398115157</v>
      </c>
      <c r="E437" s="24">
        <v>3.4338378906249999E-3</v>
      </c>
      <c r="F437" s="10">
        <v>12</v>
      </c>
      <c r="G437" s="10">
        <v>3116</v>
      </c>
      <c r="H437" s="10">
        <v>3597.8792130000002</v>
      </c>
      <c r="I437" s="10">
        <v>34816</v>
      </c>
      <c r="J437" s="10">
        <v>12927488</v>
      </c>
      <c r="K437" s="14">
        <f t="shared" si="24"/>
        <v>2.1207869999998366</v>
      </c>
      <c r="L437" s="16">
        <f t="shared" si="25"/>
        <v>5.8910749999995459E-4</v>
      </c>
      <c r="M437">
        <f t="shared" si="26"/>
        <v>2.8333333333333335</v>
      </c>
      <c r="N437" s="15">
        <f t="shared" si="27"/>
        <v>4.0515083440308084</v>
      </c>
      <c r="O437" s="15"/>
    </row>
    <row r="438" spans="1:15" x14ac:dyDescent="0.25">
      <c r="A438" s="9">
        <v>45687.125</v>
      </c>
      <c r="B438" s="10">
        <v>1467.59637784338</v>
      </c>
      <c r="C438" s="10">
        <v>0.87305555555555503</v>
      </c>
      <c r="D438" s="24">
        <v>5.7416902987588312</v>
      </c>
      <c r="E438" s="24">
        <v>3.4156629774305535E-3</v>
      </c>
      <c r="F438" s="10">
        <v>0</v>
      </c>
      <c r="G438" s="10">
        <v>3143</v>
      </c>
      <c r="H438" s="10">
        <v>3597.8584030000002</v>
      </c>
      <c r="I438" s="10">
        <v>0</v>
      </c>
      <c r="J438" s="10">
        <v>12893696</v>
      </c>
      <c r="K438" s="14">
        <f t="shared" si="24"/>
        <v>2.1415969999998197</v>
      </c>
      <c r="L438" s="16">
        <f t="shared" si="25"/>
        <v>5.9488805555550541E-4</v>
      </c>
      <c r="M438" t="str">
        <f t="shared" si="26"/>
        <v/>
      </c>
      <c r="N438" s="15">
        <f t="shared" si="27"/>
        <v>4.0062042634425712</v>
      </c>
      <c r="O438" s="15"/>
    </row>
    <row r="439" spans="1:15" x14ac:dyDescent="0.25">
      <c r="A439" s="9">
        <v>45687.166666666664</v>
      </c>
      <c r="B439" s="10">
        <v>1474.6053950456001</v>
      </c>
      <c r="C439" s="10">
        <v>0.89249999999999996</v>
      </c>
      <c r="D439" s="24">
        <v>5.930266594129896</v>
      </c>
      <c r="E439" s="24">
        <v>3.5892740885416605E-3</v>
      </c>
      <c r="F439" s="10">
        <v>8</v>
      </c>
      <c r="G439" s="10">
        <v>3205</v>
      </c>
      <c r="H439" s="10">
        <v>3597.8211120000001</v>
      </c>
      <c r="I439" s="10">
        <v>32768</v>
      </c>
      <c r="J439" s="10">
        <v>13516288</v>
      </c>
      <c r="K439" s="14">
        <f t="shared" si="24"/>
        <v>2.1788879999999153</v>
      </c>
      <c r="L439" s="16">
        <f t="shared" si="25"/>
        <v>6.0524666666664315E-4</v>
      </c>
      <c r="M439">
        <f t="shared" si="26"/>
        <v>4</v>
      </c>
      <c r="N439" s="15">
        <f t="shared" si="27"/>
        <v>4.1184087363494539</v>
      </c>
      <c r="O439" s="15"/>
    </row>
    <row r="440" spans="1:15" x14ac:dyDescent="0.25">
      <c r="A440" s="9">
        <v>45687.208333333336</v>
      </c>
      <c r="B440" s="10">
        <v>1471.69492584983</v>
      </c>
      <c r="C440" s="10">
        <v>0.85666666666666602</v>
      </c>
      <c r="D440" s="24">
        <v>5.7982063002288822</v>
      </c>
      <c r="E440" s="24">
        <v>3.3751085069444369E-3</v>
      </c>
      <c r="F440" s="10">
        <v>1</v>
      </c>
      <c r="G440" s="10">
        <v>3083</v>
      </c>
      <c r="H440" s="10">
        <v>3597.9044570000001</v>
      </c>
      <c r="I440" s="10">
        <v>4096</v>
      </c>
      <c r="J440" s="10">
        <v>12736512</v>
      </c>
      <c r="K440" s="14">
        <f t="shared" si="24"/>
        <v>2.0955429999999069</v>
      </c>
      <c r="L440" s="16">
        <f t="shared" si="25"/>
        <v>5.8209527777775189E-4</v>
      </c>
      <c r="M440">
        <f t="shared" si="26"/>
        <v>4</v>
      </c>
      <c r="N440" s="15">
        <f t="shared" si="27"/>
        <v>4.0343820953616607</v>
      </c>
      <c r="O440" s="15"/>
    </row>
    <row r="441" spans="1:15" x14ac:dyDescent="0.25">
      <c r="A441" s="9">
        <v>45687.25</v>
      </c>
      <c r="B441" s="10">
        <v>1476.74994644096</v>
      </c>
      <c r="C441" s="10">
        <v>0.913333333333333</v>
      </c>
      <c r="D441" s="24">
        <v>7.6955727340898701</v>
      </c>
      <c r="E441" s="24">
        <v>4.7595214843750002E-3</v>
      </c>
      <c r="F441" s="10">
        <v>16</v>
      </c>
      <c r="G441" s="10">
        <v>3272</v>
      </c>
      <c r="H441" s="10">
        <v>3597.7734890000002</v>
      </c>
      <c r="I441" s="10">
        <v>65536</v>
      </c>
      <c r="J441" s="10">
        <v>17901056</v>
      </c>
      <c r="K441" s="14">
        <f t="shared" si="24"/>
        <v>2.2265109999998458</v>
      </c>
      <c r="L441" s="16">
        <f t="shared" si="25"/>
        <v>6.184752777777349E-4</v>
      </c>
      <c r="M441">
        <f t="shared" si="26"/>
        <v>4</v>
      </c>
      <c r="N441" s="15">
        <f t="shared" si="27"/>
        <v>5.3427567237163816</v>
      </c>
      <c r="O441" s="15"/>
    </row>
    <row r="442" spans="1:15" x14ac:dyDescent="0.25">
      <c r="A442" s="9">
        <v>45687.291666666664</v>
      </c>
      <c r="B442" s="10">
        <v>1463.51866125693</v>
      </c>
      <c r="C442" s="10">
        <v>0.875</v>
      </c>
      <c r="D442" s="24">
        <v>8.6812482344864854</v>
      </c>
      <c r="E442" s="24">
        <v>5.1902940538194374E-3</v>
      </c>
      <c r="F442" s="10">
        <v>16</v>
      </c>
      <c r="G442" s="10">
        <v>3134</v>
      </c>
      <c r="H442" s="10">
        <v>3597.8476529999998</v>
      </c>
      <c r="I442" s="10">
        <v>65536</v>
      </c>
      <c r="J442" s="10">
        <v>19527168</v>
      </c>
      <c r="K442" s="14">
        <f t="shared" si="24"/>
        <v>2.1523470000001907</v>
      </c>
      <c r="L442" s="16">
        <f t="shared" si="25"/>
        <v>5.9787416666671968E-4</v>
      </c>
      <c r="M442">
        <f t="shared" si="26"/>
        <v>4</v>
      </c>
      <c r="N442" s="15">
        <f t="shared" si="27"/>
        <v>6.0847160178685389</v>
      </c>
      <c r="O442" s="15"/>
    </row>
    <row r="443" spans="1:15" x14ac:dyDescent="0.25">
      <c r="A443" s="9">
        <v>45687.333333333336</v>
      </c>
      <c r="B443" s="10">
        <v>1469.7784783178899</v>
      </c>
      <c r="C443" s="10">
        <v>0.86305555555555502</v>
      </c>
      <c r="D443" s="24">
        <v>5.7907526181162075</v>
      </c>
      <c r="E443" s="24">
        <v>3.4003363715277768E-3</v>
      </c>
      <c r="F443" s="10">
        <v>0</v>
      </c>
      <c r="G443" s="10">
        <v>3107</v>
      </c>
      <c r="H443" s="10">
        <v>3597.8860759999998</v>
      </c>
      <c r="I443" s="10">
        <v>0</v>
      </c>
      <c r="J443" s="10">
        <v>12835840</v>
      </c>
      <c r="K443" s="14">
        <f t="shared" si="24"/>
        <v>2.1139240000002246</v>
      </c>
      <c r="L443" s="16">
        <f t="shared" si="25"/>
        <v>5.8720111111117352E-4</v>
      </c>
      <c r="M443" t="str">
        <f t="shared" si="26"/>
        <v/>
      </c>
      <c r="N443" s="15">
        <f t="shared" si="27"/>
        <v>4.0344383649822984</v>
      </c>
      <c r="O443" s="15"/>
    </row>
    <row r="444" spans="1:15" x14ac:dyDescent="0.25">
      <c r="A444" s="9">
        <v>45687.375</v>
      </c>
      <c r="B444" s="10">
        <v>1467.7058699033</v>
      </c>
      <c r="C444" s="10">
        <v>0.88611111111111096</v>
      </c>
      <c r="D444" s="24">
        <v>5.7031221244007781</v>
      </c>
      <c r="E444" s="24">
        <v>3.4431966145833303E-3</v>
      </c>
      <c r="F444" s="10">
        <v>0</v>
      </c>
      <c r="G444" s="10">
        <v>3190</v>
      </c>
      <c r="H444" s="10">
        <v>3597.82654</v>
      </c>
      <c r="I444" s="10">
        <v>0</v>
      </c>
      <c r="J444" s="10">
        <v>12997632</v>
      </c>
      <c r="K444" s="14">
        <f t="shared" si="24"/>
        <v>2.1734599999999773</v>
      </c>
      <c r="L444" s="16">
        <f t="shared" si="25"/>
        <v>6.0373888888888257E-4</v>
      </c>
      <c r="M444" t="str">
        <f t="shared" si="26"/>
        <v/>
      </c>
      <c r="N444" s="15">
        <f t="shared" si="27"/>
        <v>3.9789968652037619</v>
      </c>
      <c r="O444" s="15"/>
    </row>
    <row r="445" spans="1:15" x14ac:dyDescent="0.25">
      <c r="A445" s="9">
        <v>45687.416666666664</v>
      </c>
      <c r="B445" s="10">
        <v>1478.5643441196801</v>
      </c>
      <c r="C445" s="10">
        <v>0.87333333333333296</v>
      </c>
      <c r="D445" s="24">
        <v>5.8307530567100621</v>
      </c>
      <c r="E445" s="24">
        <v>3.4440104166666603E-3</v>
      </c>
      <c r="F445" s="10">
        <v>8</v>
      </c>
      <c r="G445" s="10">
        <v>3136</v>
      </c>
      <c r="H445" s="10">
        <v>3597.8736129999902</v>
      </c>
      <c r="I445" s="10">
        <v>32768</v>
      </c>
      <c r="J445" s="10">
        <v>12967936</v>
      </c>
      <c r="K445" s="14">
        <f t="shared" si="24"/>
        <v>2.1263870000097995</v>
      </c>
      <c r="L445" s="16">
        <f t="shared" si="25"/>
        <v>5.9066305555827766E-4</v>
      </c>
      <c r="M445">
        <f t="shared" si="26"/>
        <v>4</v>
      </c>
      <c r="N445" s="15">
        <f t="shared" si="27"/>
        <v>4.0382653061224492</v>
      </c>
      <c r="O445" s="15"/>
    </row>
    <row r="446" spans="1:15" x14ac:dyDescent="0.25">
      <c r="A446" s="9">
        <v>45687.458333333336</v>
      </c>
      <c r="B446" s="10">
        <v>1469.4801522927301</v>
      </c>
      <c r="C446" s="10">
        <v>0.881388888888888</v>
      </c>
      <c r="D446" s="24">
        <v>5.7349557888175013</v>
      </c>
      <c r="E446" s="24">
        <v>3.439805772569437E-3</v>
      </c>
      <c r="F446" s="10">
        <v>0</v>
      </c>
      <c r="G446" s="10">
        <v>3173</v>
      </c>
      <c r="H446" s="10">
        <v>3597.840733</v>
      </c>
      <c r="I446" s="10">
        <v>0</v>
      </c>
      <c r="J446" s="10">
        <v>12984832</v>
      </c>
      <c r="K446" s="14">
        <f t="shared" si="24"/>
        <v>2.1592669999999998</v>
      </c>
      <c r="L446" s="16">
        <f t="shared" si="25"/>
        <v>5.9979638888888885E-4</v>
      </c>
      <c r="M446" t="str">
        <f t="shared" si="26"/>
        <v/>
      </c>
      <c r="N446" s="15">
        <f t="shared" si="27"/>
        <v>3.9963756697132053</v>
      </c>
      <c r="O446" s="15"/>
    </row>
    <row r="447" spans="1:15" x14ac:dyDescent="0.25">
      <c r="A447" s="9">
        <v>45687.5</v>
      </c>
      <c r="B447" s="10">
        <v>1474.7029411179799</v>
      </c>
      <c r="C447" s="10">
        <v>0.88472222222222197</v>
      </c>
      <c r="D447" s="24">
        <v>5.7775144813747881</v>
      </c>
      <c r="E447" s="24">
        <v>3.4661187065972137E-3</v>
      </c>
      <c r="F447" s="10">
        <v>8</v>
      </c>
      <c r="G447" s="10">
        <v>3177</v>
      </c>
      <c r="H447" s="10">
        <v>3597.8402430000001</v>
      </c>
      <c r="I447" s="10">
        <v>32768</v>
      </c>
      <c r="J447" s="10">
        <v>13051392</v>
      </c>
      <c r="K447" s="14">
        <f t="shared" si="24"/>
        <v>2.1597569999998996</v>
      </c>
      <c r="L447" s="16">
        <f t="shared" si="25"/>
        <v>5.9993249999997205E-4</v>
      </c>
      <c r="M447">
        <f t="shared" si="26"/>
        <v>4</v>
      </c>
      <c r="N447" s="15">
        <f t="shared" si="27"/>
        <v>4.0118035882908405</v>
      </c>
      <c r="O447" s="15"/>
    </row>
    <row r="448" spans="1:15" x14ac:dyDescent="0.25">
      <c r="A448" s="9">
        <v>45687.541666666664</v>
      </c>
      <c r="B448" s="10">
        <v>1468.3004666117499</v>
      </c>
      <c r="C448" s="10">
        <v>0.87749999999999995</v>
      </c>
      <c r="D448" s="24">
        <v>5.734640886892147</v>
      </c>
      <c r="E448" s="24">
        <v>3.4271918402777766E-3</v>
      </c>
      <c r="F448" s="10">
        <v>0</v>
      </c>
      <c r="G448" s="10">
        <v>3159</v>
      </c>
      <c r="H448" s="10">
        <v>3597.8485329999999</v>
      </c>
      <c r="I448" s="10">
        <v>0</v>
      </c>
      <c r="J448" s="10">
        <v>12937216</v>
      </c>
      <c r="K448" s="14">
        <f t="shared" si="24"/>
        <v>2.1514670000001388</v>
      </c>
      <c r="L448" s="16">
        <f t="shared" si="25"/>
        <v>5.9762972222226075E-4</v>
      </c>
      <c r="M448" t="str">
        <f t="shared" si="26"/>
        <v/>
      </c>
      <c r="N448" s="15">
        <f t="shared" si="27"/>
        <v>3.9993668882557771</v>
      </c>
      <c r="O448" s="15"/>
    </row>
    <row r="449" spans="1:15" x14ac:dyDescent="0.25">
      <c r="A449" s="9">
        <v>45687.583333333336</v>
      </c>
      <c r="B449" s="10">
        <v>1479.60692531926</v>
      </c>
      <c r="C449" s="10">
        <v>0.88805555555555504</v>
      </c>
      <c r="D449" s="24">
        <v>5.8099961343700981</v>
      </c>
      <c r="E449" s="24">
        <v>3.4871419270833303E-3</v>
      </c>
      <c r="F449" s="10">
        <v>8</v>
      </c>
      <c r="G449" s="10">
        <v>3189</v>
      </c>
      <c r="H449" s="10">
        <v>3597.8392909999998</v>
      </c>
      <c r="I449" s="10">
        <v>32768</v>
      </c>
      <c r="J449" s="10">
        <v>13130752</v>
      </c>
      <c r="K449" s="14">
        <f t="shared" si="24"/>
        <v>2.1607090000002245</v>
      </c>
      <c r="L449" s="16">
        <f t="shared" si="25"/>
        <v>6.0019694444450676E-4</v>
      </c>
      <c r="M449">
        <f t="shared" si="26"/>
        <v>4</v>
      </c>
      <c r="N449" s="15">
        <f t="shared" si="27"/>
        <v>4.0210097209156475</v>
      </c>
      <c r="O449" s="15"/>
    </row>
    <row r="450" spans="1:15" x14ac:dyDescent="0.25">
      <c r="A450" s="9">
        <v>45687.625</v>
      </c>
      <c r="B450" s="10">
        <v>1470.3222510789999</v>
      </c>
      <c r="C450" s="10">
        <v>0.87388888888888805</v>
      </c>
      <c r="D450" s="24">
        <v>5.7872615224695396</v>
      </c>
      <c r="E450" s="24">
        <v>3.4396701388888836E-3</v>
      </c>
      <c r="F450" s="10">
        <v>0</v>
      </c>
      <c r="G450" s="10">
        <v>3146</v>
      </c>
      <c r="H450" s="10">
        <v>3597.8603329999901</v>
      </c>
      <c r="I450" s="10">
        <v>0</v>
      </c>
      <c r="J450" s="10">
        <v>12984320</v>
      </c>
      <c r="K450" s="14">
        <f t="shared" si="24"/>
        <v>2.139667000009922</v>
      </c>
      <c r="L450" s="16">
        <f t="shared" si="25"/>
        <v>5.9435194444720058E-4</v>
      </c>
      <c r="M450" t="str">
        <f t="shared" si="26"/>
        <v/>
      </c>
      <c r="N450" s="15">
        <f t="shared" si="27"/>
        <v>4.0305149396058484</v>
      </c>
      <c r="O450" s="15"/>
    </row>
    <row r="451" spans="1:15" x14ac:dyDescent="0.25">
      <c r="A451" s="9">
        <v>45687.666666666664</v>
      </c>
      <c r="B451" s="10">
        <v>1476.9715442112499</v>
      </c>
      <c r="C451" s="10">
        <v>0.87722222222222201</v>
      </c>
      <c r="D451" s="24">
        <v>5.7917998906988908</v>
      </c>
      <c r="E451" s="24">
        <v>3.43994140625E-3</v>
      </c>
      <c r="F451" s="10">
        <v>8</v>
      </c>
      <c r="G451" s="10">
        <v>3150</v>
      </c>
      <c r="H451" s="10">
        <v>3597.8618409999899</v>
      </c>
      <c r="I451" s="10">
        <v>32768</v>
      </c>
      <c r="J451" s="10">
        <v>12952576</v>
      </c>
      <c r="K451" s="14">
        <f t="shared" si="24"/>
        <v>2.1381590000100914</v>
      </c>
      <c r="L451" s="16">
        <f t="shared" si="25"/>
        <v>5.9393305555835874E-4</v>
      </c>
      <c r="M451">
        <f t="shared" si="26"/>
        <v>4</v>
      </c>
      <c r="N451" s="15">
        <f t="shared" si="27"/>
        <v>4.0155555555555553</v>
      </c>
      <c r="O451" s="15"/>
    </row>
    <row r="452" spans="1:15" x14ac:dyDescent="0.25">
      <c r="A452" s="9">
        <v>45687.708333333336</v>
      </c>
      <c r="B452" s="10">
        <v>1468.84372365173</v>
      </c>
      <c r="C452" s="10">
        <v>0.88944444444444404</v>
      </c>
      <c r="D452" s="24">
        <v>5.7280393212716483</v>
      </c>
      <c r="E452" s="24">
        <v>3.4685601128472137E-3</v>
      </c>
      <c r="F452" s="10">
        <v>0</v>
      </c>
      <c r="G452" s="10">
        <v>3202</v>
      </c>
      <c r="H452" s="10">
        <v>3597.8200539999998</v>
      </c>
      <c r="I452" s="10">
        <v>0</v>
      </c>
      <c r="J452" s="10">
        <v>13093376</v>
      </c>
      <c r="K452" s="14">
        <f t="shared" ref="K452:K515" si="28">IF(H452&gt;0,3600-H452,"")</f>
        <v>2.1799460000002</v>
      </c>
      <c r="L452" s="16">
        <f t="shared" ref="L452:L515" si="29">IFERROR(K452/3600,"")</f>
        <v>6.0554055555561107E-4</v>
      </c>
      <c r="M452" t="str">
        <f t="shared" ref="M452:M515" si="30">IFERROR(I452/F452/1024,"")</f>
        <v/>
      </c>
      <c r="N452" s="15">
        <f t="shared" ref="N452:N515" si="31">IFERROR(J452/G452/1024,"")</f>
        <v>3.9932854465958774</v>
      </c>
      <c r="O452" s="15"/>
    </row>
    <row r="453" spans="1:15" x14ac:dyDescent="0.25">
      <c r="A453" s="9">
        <v>45687.75</v>
      </c>
      <c r="B453" s="10">
        <v>1476.3349689316001</v>
      </c>
      <c r="C453" s="10">
        <v>0.868611111111111</v>
      </c>
      <c r="D453" s="24">
        <v>5.8063540681589316</v>
      </c>
      <c r="E453" s="24">
        <v>3.4162055121527766E-3</v>
      </c>
      <c r="F453" s="10">
        <v>8</v>
      </c>
      <c r="G453" s="10">
        <v>3119</v>
      </c>
      <c r="H453" s="10">
        <v>3597.8819169999902</v>
      </c>
      <c r="I453" s="10">
        <v>32768</v>
      </c>
      <c r="J453" s="10">
        <v>12862976</v>
      </c>
      <c r="K453" s="14">
        <f t="shared" si="28"/>
        <v>2.1180830000098467</v>
      </c>
      <c r="L453" s="16">
        <f t="shared" si="29"/>
        <v>5.8835638889162404E-4</v>
      </c>
      <c r="M453">
        <f t="shared" si="30"/>
        <v>4</v>
      </c>
      <c r="N453" s="15">
        <f t="shared" si="31"/>
        <v>4.0274126322539274</v>
      </c>
      <c r="O453" s="15"/>
    </row>
    <row r="454" spans="1:15" x14ac:dyDescent="0.25">
      <c r="A454" s="9">
        <v>45687.791666666664</v>
      </c>
      <c r="B454" s="10">
        <v>1468.9739250069999</v>
      </c>
      <c r="C454" s="10">
        <v>0.86722222222222201</v>
      </c>
      <c r="D454" s="24">
        <v>5.7583971951159958</v>
      </c>
      <c r="E454" s="24">
        <v>3.3995225694444372E-3</v>
      </c>
      <c r="F454" s="10">
        <v>0</v>
      </c>
      <c r="G454" s="10">
        <v>3122</v>
      </c>
      <c r="H454" s="10">
        <v>3597.8747069999999</v>
      </c>
      <c r="I454" s="10">
        <v>0</v>
      </c>
      <c r="J454" s="10">
        <v>12832768</v>
      </c>
      <c r="K454" s="14">
        <f t="shared" si="28"/>
        <v>2.1252930000000561</v>
      </c>
      <c r="L454" s="16">
        <f t="shared" si="29"/>
        <v>5.9035916666668224E-4</v>
      </c>
      <c r="M454" t="str">
        <f t="shared" si="30"/>
        <v/>
      </c>
      <c r="N454" s="15">
        <f t="shared" si="31"/>
        <v>4.0140935297885969</v>
      </c>
      <c r="O454" s="15"/>
    </row>
    <row r="455" spans="1:15" x14ac:dyDescent="0.25">
      <c r="A455" s="9">
        <v>45687.833333333336</v>
      </c>
      <c r="B455" s="10">
        <v>1478.8474572806899</v>
      </c>
      <c r="C455" s="10">
        <v>0.88305555555555504</v>
      </c>
      <c r="D455" s="24">
        <v>5.8146810703125666</v>
      </c>
      <c r="E455" s="24">
        <v>3.4720865885416604E-3</v>
      </c>
      <c r="F455" s="10">
        <v>12</v>
      </c>
      <c r="G455" s="10">
        <v>3167</v>
      </c>
      <c r="H455" s="10">
        <v>3597.8503529999998</v>
      </c>
      <c r="I455" s="10">
        <v>34816</v>
      </c>
      <c r="J455" s="10">
        <v>13071872</v>
      </c>
      <c r="K455" s="14">
        <f t="shared" si="28"/>
        <v>2.1496470000001864</v>
      </c>
      <c r="L455" s="16">
        <f t="shared" si="29"/>
        <v>5.9712416666671839E-4</v>
      </c>
      <c r="M455">
        <f t="shared" si="30"/>
        <v>2.8333333333333335</v>
      </c>
      <c r="N455" s="15">
        <f t="shared" si="31"/>
        <v>4.0307862330281026</v>
      </c>
      <c r="O455" s="15"/>
    </row>
    <row r="456" spans="1:15" x14ac:dyDescent="0.25">
      <c r="A456" s="9">
        <v>45687.875</v>
      </c>
      <c r="B456" s="10">
        <v>1471.7379052051899</v>
      </c>
      <c r="C456" s="10">
        <v>0.89944444444444405</v>
      </c>
      <c r="D456" s="24">
        <v>5.7540806723043154</v>
      </c>
      <c r="E456" s="24">
        <v>3.5165744357638835E-3</v>
      </c>
      <c r="F456" s="10">
        <v>0</v>
      </c>
      <c r="G456" s="10">
        <v>3238</v>
      </c>
      <c r="H456" s="10">
        <v>3597.79988</v>
      </c>
      <c r="I456" s="10">
        <v>0</v>
      </c>
      <c r="J456" s="10">
        <v>13274624</v>
      </c>
      <c r="K456" s="14">
        <f t="shared" si="28"/>
        <v>2.2001199999999699</v>
      </c>
      <c r="L456" s="16">
        <f t="shared" si="29"/>
        <v>6.111444444444361E-4</v>
      </c>
      <c r="M456" t="str">
        <f t="shared" si="30"/>
        <v/>
      </c>
      <c r="N456" s="15">
        <f t="shared" si="31"/>
        <v>4.0035515750463251</v>
      </c>
      <c r="O456" s="15"/>
    </row>
    <row r="457" spans="1:15" x14ac:dyDescent="0.25">
      <c r="A457" s="9">
        <v>45687.916666666664</v>
      </c>
      <c r="B457" s="10">
        <v>1476.8521224626199</v>
      </c>
      <c r="C457" s="10">
        <v>0.87027777777777704</v>
      </c>
      <c r="D457" s="24">
        <v>5.8165985680958077</v>
      </c>
      <c r="E457" s="24">
        <v>3.4275987413194368E-3</v>
      </c>
      <c r="F457" s="10">
        <v>8</v>
      </c>
      <c r="G457" s="10">
        <v>3125</v>
      </c>
      <c r="H457" s="10">
        <v>3597.878596</v>
      </c>
      <c r="I457" s="10">
        <v>32768</v>
      </c>
      <c r="J457" s="10">
        <v>12905984</v>
      </c>
      <c r="K457" s="14">
        <f t="shared" si="28"/>
        <v>2.1214039999999841</v>
      </c>
      <c r="L457" s="16">
        <f t="shared" si="29"/>
        <v>5.8927888888888442E-4</v>
      </c>
      <c r="M457">
        <f t="shared" si="30"/>
        <v>4</v>
      </c>
      <c r="N457" s="15">
        <f t="shared" si="31"/>
        <v>4.0331200000000003</v>
      </c>
      <c r="O457" s="15"/>
    </row>
    <row r="458" spans="1:15" x14ac:dyDescent="0.25">
      <c r="A458" s="9">
        <v>45687.958333333336</v>
      </c>
      <c r="B458" s="10">
        <v>1467.33800391358</v>
      </c>
      <c r="C458" s="10">
        <v>0.868611111111111</v>
      </c>
      <c r="D458" s="24">
        <v>5.7627209424141501</v>
      </c>
      <c r="E458" s="24">
        <v>3.4113226996527767E-3</v>
      </c>
      <c r="F458" s="10">
        <v>0</v>
      </c>
      <c r="G458" s="10">
        <v>3127</v>
      </c>
      <c r="H458" s="10">
        <v>3597.8689300000001</v>
      </c>
      <c r="I458" s="10">
        <v>0</v>
      </c>
      <c r="J458" s="10">
        <v>12877312</v>
      </c>
      <c r="K458" s="14">
        <f t="shared" si="28"/>
        <v>2.1310699999999088</v>
      </c>
      <c r="L458" s="16">
        <f t="shared" si="29"/>
        <v>5.9196388888886359E-4</v>
      </c>
      <c r="M458" t="str">
        <f t="shared" si="30"/>
        <v/>
      </c>
      <c r="N458" s="15">
        <f t="shared" si="31"/>
        <v>4.0215861848417012</v>
      </c>
      <c r="O458" s="15"/>
    </row>
    <row r="459" spans="1:15" x14ac:dyDescent="0.25">
      <c r="A459" s="9">
        <v>45688</v>
      </c>
      <c r="B459" s="10">
        <v>1474.69422820402</v>
      </c>
      <c r="C459" s="10">
        <v>0.86972222222222195</v>
      </c>
      <c r="D459" s="24">
        <v>5.7911115908090016</v>
      </c>
      <c r="E459" s="24">
        <v>3.4153917100694371E-3</v>
      </c>
      <c r="F459" s="10">
        <v>8</v>
      </c>
      <c r="G459" s="10">
        <v>3123</v>
      </c>
      <c r="H459" s="10">
        <v>3597.8768479999999</v>
      </c>
      <c r="I459" s="10">
        <v>32768</v>
      </c>
      <c r="J459" s="10">
        <v>12859904</v>
      </c>
      <c r="K459" s="14">
        <f t="shared" si="28"/>
        <v>2.1231520000001183</v>
      </c>
      <c r="L459" s="16">
        <f t="shared" si="29"/>
        <v>5.8976444444447731E-4</v>
      </c>
      <c r="M459">
        <f t="shared" si="30"/>
        <v>4</v>
      </c>
      <c r="N459" s="15">
        <f t="shared" si="31"/>
        <v>4.0212936279218701</v>
      </c>
      <c r="O459" s="15"/>
    </row>
    <row r="460" spans="1:15" x14ac:dyDescent="0.25">
      <c r="A460" s="9">
        <v>45688.041666666664</v>
      </c>
      <c r="B460" s="10">
        <v>1470.0730542851099</v>
      </c>
      <c r="C460" s="10">
        <v>0.89055555555555499</v>
      </c>
      <c r="D460" s="24">
        <v>5.7091124325020601</v>
      </c>
      <c r="E460" s="24">
        <v>3.458523220486107E-3</v>
      </c>
      <c r="F460" s="10">
        <v>0</v>
      </c>
      <c r="G460" s="10">
        <v>3206</v>
      </c>
      <c r="H460" s="10">
        <v>3597.81915599999</v>
      </c>
      <c r="I460" s="10">
        <v>0</v>
      </c>
      <c r="J460" s="10">
        <v>13055488</v>
      </c>
      <c r="K460" s="14">
        <f t="shared" si="28"/>
        <v>2.1808440000099836</v>
      </c>
      <c r="L460" s="16">
        <f t="shared" si="29"/>
        <v>6.0579000000277321E-4</v>
      </c>
      <c r="M460" t="str">
        <f t="shared" si="30"/>
        <v/>
      </c>
      <c r="N460" s="15">
        <f t="shared" si="31"/>
        <v>3.9767623206487834</v>
      </c>
      <c r="O460" s="15"/>
    </row>
    <row r="461" spans="1:15" x14ac:dyDescent="0.25">
      <c r="A461" s="9">
        <v>45688.083333333336</v>
      </c>
      <c r="B461" s="10">
        <v>1473.4268583738999</v>
      </c>
      <c r="C461" s="10">
        <v>0.87888888888888805</v>
      </c>
      <c r="D461" s="24">
        <v>5.7985494644636155</v>
      </c>
      <c r="E461" s="24">
        <v>3.4587944878472139E-3</v>
      </c>
      <c r="F461" s="10">
        <v>8</v>
      </c>
      <c r="G461" s="10">
        <v>3156</v>
      </c>
      <c r="H461" s="10">
        <v>3597.852625</v>
      </c>
      <c r="I461" s="10">
        <v>32768</v>
      </c>
      <c r="J461" s="10">
        <v>13023744</v>
      </c>
      <c r="K461" s="14">
        <f t="shared" si="28"/>
        <v>2.1473750000000109</v>
      </c>
      <c r="L461" s="16">
        <f t="shared" si="29"/>
        <v>5.9649305555555855E-4</v>
      </c>
      <c r="M461">
        <f t="shared" si="30"/>
        <v>4</v>
      </c>
      <c r="N461" s="15">
        <f t="shared" si="31"/>
        <v>4.0299429657794681</v>
      </c>
      <c r="O461" s="15"/>
    </row>
    <row r="462" spans="1:15" x14ac:dyDescent="0.25">
      <c r="A462" s="9">
        <v>45688.125</v>
      </c>
      <c r="B462" s="10">
        <v>1468.11570354377</v>
      </c>
      <c r="C462" s="10">
        <v>0.85499999999999998</v>
      </c>
      <c r="D462" s="24">
        <v>5.7881601124940012</v>
      </c>
      <c r="E462" s="24">
        <v>3.3709038628472136E-3</v>
      </c>
      <c r="F462" s="10">
        <v>0</v>
      </c>
      <c r="G462" s="10">
        <v>3078</v>
      </c>
      <c r="H462" s="10">
        <v>3597.9034350000002</v>
      </c>
      <c r="I462" s="10">
        <v>0</v>
      </c>
      <c r="J462" s="10">
        <v>12724736</v>
      </c>
      <c r="K462" s="14">
        <f t="shared" si="28"/>
        <v>2.0965649999998277</v>
      </c>
      <c r="L462" s="16">
        <f t="shared" si="29"/>
        <v>5.8237916666661882E-4</v>
      </c>
      <c r="M462" t="str">
        <f t="shared" si="30"/>
        <v/>
      </c>
      <c r="N462" s="15">
        <f t="shared" si="31"/>
        <v>4.0371994801819362</v>
      </c>
      <c r="O462" s="15"/>
    </row>
    <row r="463" spans="1:15" x14ac:dyDescent="0.25">
      <c r="A463" s="9">
        <v>45688.166666666664</v>
      </c>
      <c r="B463" s="10">
        <v>1473.3385071712601</v>
      </c>
      <c r="C463" s="10">
        <v>0.882777777777777</v>
      </c>
      <c r="D463" s="24">
        <v>5.7783182742643646</v>
      </c>
      <c r="E463" s="24">
        <v>3.4621853298611067E-3</v>
      </c>
      <c r="F463" s="10">
        <v>8</v>
      </c>
      <c r="G463" s="10">
        <v>3170</v>
      </c>
      <c r="H463" s="10">
        <v>3597.8429939999901</v>
      </c>
      <c r="I463" s="10">
        <v>32768</v>
      </c>
      <c r="J463" s="10">
        <v>13036544</v>
      </c>
      <c r="K463" s="14">
        <f t="shared" si="28"/>
        <v>2.1570060000099147</v>
      </c>
      <c r="L463" s="16">
        <f t="shared" si="29"/>
        <v>5.9916833333608743E-4</v>
      </c>
      <c r="M463">
        <f t="shared" si="30"/>
        <v>4</v>
      </c>
      <c r="N463" s="15">
        <f t="shared" si="31"/>
        <v>4.0160883280757096</v>
      </c>
      <c r="O463" s="15"/>
    </row>
    <row r="464" spans="1:15" x14ac:dyDescent="0.25">
      <c r="A464" s="9">
        <v>45688.208333333336</v>
      </c>
      <c r="B464" s="10">
        <v>1469.8922171662</v>
      </c>
      <c r="C464" s="10">
        <v>0.88166666666666604</v>
      </c>
      <c r="D464" s="24">
        <v>5.7686753505236439</v>
      </c>
      <c r="E464" s="24">
        <v>3.4601508246527766E-3</v>
      </c>
      <c r="F464" s="10">
        <v>0</v>
      </c>
      <c r="G464" s="10">
        <v>3174</v>
      </c>
      <c r="H464" s="10">
        <v>3597.8406580000001</v>
      </c>
      <c r="I464" s="10">
        <v>0</v>
      </c>
      <c r="J464" s="10">
        <v>13061632</v>
      </c>
      <c r="K464" s="14">
        <f t="shared" si="28"/>
        <v>2.1593419999999242</v>
      </c>
      <c r="L464" s="16">
        <f t="shared" si="29"/>
        <v>5.9981722222220114E-4</v>
      </c>
      <c r="M464" t="str">
        <f t="shared" si="30"/>
        <v/>
      </c>
      <c r="N464" s="15">
        <f t="shared" si="31"/>
        <v>4.0187460617517328</v>
      </c>
      <c r="O464" s="15"/>
    </row>
    <row r="465" spans="1:15" x14ac:dyDescent="0.25">
      <c r="A465" s="9">
        <v>45688.25</v>
      </c>
      <c r="B465" s="10">
        <v>1479.1274194551099</v>
      </c>
      <c r="C465" s="10">
        <v>0.86388888888888804</v>
      </c>
      <c r="D465" s="24">
        <v>7.9085366430026527</v>
      </c>
      <c r="E465" s="24">
        <v>4.6190049913194366E-3</v>
      </c>
      <c r="F465" s="10">
        <v>16</v>
      </c>
      <c r="G465" s="10">
        <v>3094</v>
      </c>
      <c r="H465" s="10">
        <v>3597.8974089999901</v>
      </c>
      <c r="I465" s="10">
        <v>65536</v>
      </c>
      <c r="J465" s="10">
        <v>17370624</v>
      </c>
      <c r="K465" s="14">
        <f t="shared" si="28"/>
        <v>2.102591000009852</v>
      </c>
      <c r="L465" s="16">
        <f t="shared" si="29"/>
        <v>5.8405305555829219E-4</v>
      </c>
      <c r="M465">
        <f t="shared" si="30"/>
        <v>4</v>
      </c>
      <c r="N465" s="15">
        <f t="shared" si="31"/>
        <v>5.4827084680025857</v>
      </c>
      <c r="O465" s="15"/>
    </row>
    <row r="466" spans="1:15" x14ac:dyDescent="0.25">
      <c r="A466" s="9">
        <v>45688.291666666664</v>
      </c>
      <c r="B466" s="10">
        <v>1460.0399491783</v>
      </c>
      <c r="C466" s="10">
        <v>0.91388888888888797</v>
      </c>
      <c r="D466" s="24">
        <v>8.4238241214361</v>
      </c>
      <c r="E466" s="24">
        <v>5.2727593315972134E-3</v>
      </c>
      <c r="F466" s="10">
        <v>8</v>
      </c>
      <c r="G466" s="10">
        <v>3282</v>
      </c>
      <c r="H466" s="10">
        <v>3597.7466370000002</v>
      </c>
      <c r="I466" s="10">
        <v>32768</v>
      </c>
      <c r="J466" s="10">
        <v>19871232</v>
      </c>
      <c r="K466" s="14">
        <f t="shared" si="28"/>
        <v>2.2533629999998084</v>
      </c>
      <c r="L466" s="16">
        <f t="shared" si="29"/>
        <v>6.2593416666661343E-4</v>
      </c>
      <c r="M466">
        <f t="shared" si="30"/>
        <v>4</v>
      </c>
      <c r="N466" s="15">
        <f t="shared" si="31"/>
        <v>5.9127056672760512</v>
      </c>
      <c r="O466" s="15"/>
    </row>
    <row r="467" spans="1:15" x14ac:dyDescent="0.25">
      <c r="A467" s="9">
        <v>45688.333333333336</v>
      </c>
      <c r="B467" s="10">
        <v>1475.6069101548401</v>
      </c>
      <c r="C467" s="10">
        <v>0.85888888888888804</v>
      </c>
      <c r="D467" s="24">
        <v>5.8503084898950766</v>
      </c>
      <c r="E467" s="24">
        <v>3.4052191840277767E-3</v>
      </c>
      <c r="F467" s="10">
        <v>8</v>
      </c>
      <c r="G467" s="10">
        <v>3084</v>
      </c>
      <c r="H467" s="10">
        <v>3597.904591</v>
      </c>
      <c r="I467" s="10">
        <v>32768</v>
      </c>
      <c r="J467" s="10">
        <v>12821504</v>
      </c>
      <c r="K467" s="14">
        <f t="shared" si="28"/>
        <v>2.0954090000000178</v>
      </c>
      <c r="L467" s="16">
        <f t="shared" si="29"/>
        <v>5.8205805555556047E-4</v>
      </c>
      <c r="M467">
        <f t="shared" si="30"/>
        <v>4</v>
      </c>
      <c r="N467" s="15">
        <f t="shared" si="31"/>
        <v>4.0599870298313876</v>
      </c>
      <c r="O467" s="15"/>
    </row>
    <row r="468" spans="1:15" x14ac:dyDescent="0.25">
      <c r="A468" s="9">
        <v>45688.375</v>
      </c>
      <c r="B468" s="10">
        <v>1467.14203436558</v>
      </c>
      <c r="C468" s="10">
        <v>0.87388888888888805</v>
      </c>
      <c r="D468" s="24">
        <v>5.7424091080798245</v>
      </c>
      <c r="E468" s="24">
        <v>3.4204101562499999E-3</v>
      </c>
      <c r="F468" s="10">
        <v>0</v>
      </c>
      <c r="G468" s="10">
        <v>3146</v>
      </c>
      <c r="H468" s="10">
        <v>3597.8556950000002</v>
      </c>
      <c r="I468" s="10">
        <v>0</v>
      </c>
      <c r="J468" s="10">
        <v>12911616</v>
      </c>
      <c r="K468" s="14">
        <f t="shared" si="28"/>
        <v>2.1443049999998038</v>
      </c>
      <c r="L468" s="16">
        <f t="shared" si="29"/>
        <v>5.9564027777772328E-4</v>
      </c>
      <c r="M468" t="str">
        <f t="shared" si="30"/>
        <v/>
      </c>
      <c r="N468" s="15">
        <f t="shared" si="31"/>
        <v>4.0079465988556899</v>
      </c>
      <c r="O468" s="15"/>
    </row>
    <row r="469" spans="1:15" x14ac:dyDescent="0.25">
      <c r="A469" s="9">
        <v>45688.416666666664</v>
      </c>
      <c r="B469" s="10">
        <v>1478.18649664743</v>
      </c>
      <c r="C469" s="10">
        <v>0.90111111111111097</v>
      </c>
      <c r="D469" s="24">
        <v>5.7877381405590436</v>
      </c>
      <c r="E469" s="24">
        <v>3.5282389322916605E-3</v>
      </c>
      <c r="F469" s="10">
        <v>8</v>
      </c>
      <c r="G469" s="10">
        <v>3236</v>
      </c>
      <c r="H469" s="10">
        <v>3597.8054189999898</v>
      </c>
      <c r="I469" s="10">
        <v>32768</v>
      </c>
      <c r="J469" s="10">
        <v>13285888</v>
      </c>
      <c r="K469" s="14">
        <f t="shared" si="28"/>
        <v>2.1945810000102028</v>
      </c>
      <c r="L469" s="16">
        <f t="shared" si="29"/>
        <v>6.0960583333616748E-4</v>
      </c>
      <c r="M469">
        <f t="shared" si="30"/>
        <v>4</v>
      </c>
      <c r="N469" s="15">
        <f t="shared" si="31"/>
        <v>4.0094252163164397</v>
      </c>
      <c r="O469" s="15"/>
    </row>
    <row r="470" spans="1:15" x14ac:dyDescent="0.25">
      <c r="A470" s="9">
        <v>45688.458333333336</v>
      </c>
      <c r="B470" s="10">
        <v>1467.35659486905</v>
      </c>
      <c r="C470" s="10">
        <v>0.868611111111111</v>
      </c>
      <c r="D470" s="24">
        <v>5.7499627969722651</v>
      </c>
      <c r="E470" s="24">
        <v>3.4037272135416601E-3</v>
      </c>
      <c r="F470" s="10">
        <v>0</v>
      </c>
      <c r="G470" s="10">
        <v>3127</v>
      </c>
      <c r="H470" s="10">
        <v>3597.8689569999901</v>
      </c>
      <c r="I470" s="10">
        <v>0</v>
      </c>
      <c r="J470" s="10">
        <v>12848640</v>
      </c>
      <c r="K470" s="14">
        <f t="shared" si="28"/>
        <v>2.1310430000098677</v>
      </c>
      <c r="L470" s="16">
        <f t="shared" si="29"/>
        <v>5.9195638889162987E-4</v>
      </c>
      <c r="M470" t="str">
        <f t="shared" si="30"/>
        <v/>
      </c>
      <c r="N470" s="15">
        <f t="shared" si="31"/>
        <v>4.0126319155740324</v>
      </c>
      <c r="O470" s="15"/>
    </row>
    <row r="471" spans="1:15" x14ac:dyDescent="0.25">
      <c r="A471" s="9">
        <v>45688.5</v>
      </c>
      <c r="B471" s="10">
        <v>1476.9749416255499</v>
      </c>
      <c r="C471" s="10">
        <v>0.89083333333333303</v>
      </c>
      <c r="D471" s="24">
        <v>5.77910305837863</v>
      </c>
      <c r="E471" s="24">
        <v>3.4856499565972137E-3</v>
      </c>
      <c r="F471" s="10">
        <v>8</v>
      </c>
      <c r="G471" s="10">
        <v>3199</v>
      </c>
      <c r="H471" s="10">
        <v>3597.8286699999999</v>
      </c>
      <c r="I471" s="10">
        <v>32768</v>
      </c>
      <c r="J471" s="10">
        <v>13125120</v>
      </c>
      <c r="K471" s="14">
        <f t="shared" si="28"/>
        <v>2.1713300000001254</v>
      </c>
      <c r="L471" s="16">
        <f t="shared" si="29"/>
        <v>6.0314722222225704E-4</v>
      </c>
      <c r="M471">
        <f t="shared" si="30"/>
        <v>4</v>
      </c>
      <c r="N471" s="15">
        <f t="shared" si="31"/>
        <v>4.0067208502657081</v>
      </c>
      <c r="O471" s="15"/>
    </row>
    <row r="472" spans="1:15" x14ac:dyDescent="0.25">
      <c r="A472" s="9">
        <v>45688.541666666664</v>
      </c>
      <c r="B472" s="10">
        <v>1466.97951098505</v>
      </c>
      <c r="C472" s="10">
        <v>0.87861111111111101</v>
      </c>
      <c r="D472" s="24">
        <v>5.7405794945895767</v>
      </c>
      <c r="E472" s="24">
        <v>3.4381781684027766E-3</v>
      </c>
      <c r="F472" s="10">
        <v>0</v>
      </c>
      <c r="G472" s="10">
        <v>3163</v>
      </c>
      <c r="H472" s="10">
        <v>3597.8438689999998</v>
      </c>
      <c r="I472" s="10">
        <v>0</v>
      </c>
      <c r="J472" s="10">
        <v>12978688</v>
      </c>
      <c r="K472" s="14">
        <f t="shared" si="28"/>
        <v>2.1561310000001868</v>
      </c>
      <c r="L472" s="16">
        <f t="shared" si="29"/>
        <v>5.9892527777782964E-4</v>
      </c>
      <c r="M472" t="str">
        <f t="shared" si="30"/>
        <v/>
      </c>
      <c r="N472" s="15">
        <f t="shared" si="31"/>
        <v>4.007113499841922</v>
      </c>
      <c r="O472" s="15"/>
    </row>
    <row r="473" spans="1:15" x14ac:dyDescent="0.25">
      <c r="A473" s="9">
        <v>45688.583333333336</v>
      </c>
      <c r="B473" s="10">
        <v>1476.4301157973</v>
      </c>
      <c r="C473" s="10">
        <v>0.87444444444444402</v>
      </c>
      <c r="D473" s="24">
        <v>5.790663824881773</v>
      </c>
      <c r="E473" s="24">
        <v>3.4296332465277766E-3</v>
      </c>
      <c r="F473" s="10">
        <v>12</v>
      </c>
      <c r="G473" s="10">
        <v>3136</v>
      </c>
      <c r="H473" s="10">
        <v>3597.8678299999901</v>
      </c>
      <c r="I473" s="10">
        <v>34816</v>
      </c>
      <c r="J473" s="10">
        <v>12911616</v>
      </c>
      <c r="K473" s="14">
        <f t="shared" si="28"/>
        <v>2.1321700000098645</v>
      </c>
      <c r="L473" s="16">
        <f t="shared" si="29"/>
        <v>5.9226944444718454E-4</v>
      </c>
      <c r="M473">
        <f t="shared" si="30"/>
        <v>2.8333333333333335</v>
      </c>
      <c r="N473" s="15">
        <f t="shared" si="31"/>
        <v>4.0207270408163263</v>
      </c>
      <c r="O473" s="15"/>
    </row>
    <row r="474" spans="1:15" x14ac:dyDescent="0.25">
      <c r="A474" s="9">
        <v>45688.625</v>
      </c>
      <c r="B474" s="10">
        <v>1470.2457952985201</v>
      </c>
      <c r="C474" s="10">
        <v>0.87166666666666603</v>
      </c>
      <c r="D474" s="24">
        <v>5.7683128004154112</v>
      </c>
      <c r="E474" s="24">
        <v>3.4198676215277768E-3</v>
      </c>
      <c r="F474" s="10">
        <v>0</v>
      </c>
      <c r="G474" s="10">
        <v>3138</v>
      </c>
      <c r="H474" s="10">
        <v>3597.865663</v>
      </c>
      <c r="I474" s="10">
        <v>0</v>
      </c>
      <c r="J474" s="10">
        <v>12909568</v>
      </c>
      <c r="K474" s="14">
        <f t="shared" si="28"/>
        <v>2.1343369999999595</v>
      </c>
      <c r="L474" s="16">
        <f t="shared" si="29"/>
        <v>5.9287138888887761E-4</v>
      </c>
      <c r="M474" t="str">
        <f t="shared" si="30"/>
        <v/>
      </c>
      <c r="N474" s="15">
        <f t="shared" si="31"/>
        <v>4.0175270873167621</v>
      </c>
      <c r="O474" s="15"/>
    </row>
    <row r="475" spans="1:15" x14ac:dyDescent="0.25">
      <c r="A475" s="9">
        <v>45688.666666666664</v>
      </c>
      <c r="B475" s="10">
        <v>1475.2512737254699</v>
      </c>
      <c r="C475" s="10">
        <v>0.86472222222222195</v>
      </c>
      <c r="D475" s="24">
        <v>5.8402181404024605</v>
      </c>
      <c r="E475" s="24">
        <v>3.4232584635416601E-3</v>
      </c>
      <c r="F475" s="10">
        <v>8</v>
      </c>
      <c r="G475" s="10">
        <v>3105</v>
      </c>
      <c r="H475" s="10">
        <v>3597.8898509999999</v>
      </c>
      <c r="I475" s="10">
        <v>32768</v>
      </c>
      <c r="J475" s="10">
        <v>12889600</v>
      </c>
      <c r="K475" s="14">
        <f t="shared" si="28"/>
        <v>2.1101490000000922</v>
      </c>
      <c r="L475" s="16">
        <f t="shared" si="29"/>
        <v>5.8615250000002559E-4</v>
      </c>
      <c r="M475">
        <f t="shared" si="30"/>
        <v>4</v>
      </c>
      <c r="N475" s="15">
        <f t="shared" si="31"/>
        <v>4.0539452495974233</v>
      </c>
      <c r="O475" s="15"/>
    </row>
    <row r="476" spans="1:15" x14ac:dyDescent="0.25">
      <c r="A476" s="9">
        <v>45688.708333333336</v>
      </c>
      <c r="B476" s="10">
        <v>1466.6271271069199</v>
      </c>
      <c r="C476" s="10">
        <v>0.86</v>
      </c>
      <c r="D476" s="24">
        <v>5.8030304609366228</v>
      </c>
      <c r="E476" s="24">
        <v>3.4027777777777767E-3</v>
      </c>
      <c r="F476" s="10">
        <v>0</v>
      </c>
      <c r="G476" s="10">
        <v>3096</v>
      </c>
      <c r="H476" s="10">
        <v>3597.8890339999998</v>
      </c>
      <c r="I476" s="10">
        <v>0</v>
      </c>
      <c r="J476" s="10">
        <v>12845056</v>
      </c>
      <c r="K476" s="14">
        <f t="shared" si="28"/>
        <v>2.1109660000001895</v>
      </c>
      <c r="L476" s="16">
        <f t="shared" si="29"/>
        <v>5.8637944444449709E-4</v>
      </c>
      <c r="M476" t="str">
        <f t="shared" si="30"/>
        <v/>
      </c>
      <c r="N476" s="15">
        <f t="shared" si="31"/>
        <v>4.0516795865633073</v>
      </c>
      <c r="O476" s="15"/>
    </row>
    <row r="477" spans="1:15" x14ac:dyDescent="0.25">
      <c r="A477" s="9">
        <v>45688.75</v>
      </c>
      <c r="B477" s="10">
        <v>1473.76644869905</v>
      </c>
      <c r="C477" s="10">
        <v>0.88555555555555499</v>
      </c>
      <c r="D477" s="24">
        <v>5.7690893609596916</v>
      </c>
      <c r="E477" s="24">
        <v>3.4665256076388835E-3</v>
      </c>
      <c r="F477" s="10">
        <v>8</v>
      </c>
      <c r="G477" s="10">
        <v>3180</v>
      </c>
      <c r="H477" s="10">
        <v>3597.8368350000001</v>
      </c>
      <c r="I477" s="10">
        <v>32768</v>
      </c>
      <c r="J477" s="10">
        <v>13052928</v>
      </c>
      <c r="K477" s="14">
        <f t="shared" si="28"/>
        <v>2.1631649999999354</v>
      </c>
      <c r="L477" s="16">
        <f t="shared" si="29"/>
        <v>6.0087916666664871E-4</v>
      </c>
      <c r="M477">
        <f t="shared" si="30"/>
        <v>4</v>
      </c>
      <c r="N477" s="15">
        <f t="shared" si="31"/>
        <v>4.0084905660377359</v>
      </c>
      <c r="O477" s="15"/>
    </row>
    <row r="478" spans="1:15" x14ac:dyDescent="0.25">
      <c r="A478" s="9">
        <v>45688.791666666664</v>
      </c>
      <c r="B478" s="10">
        <v>1468.0254010758099</v>
      </c>
      <c r="C478" s="10">
        <v>0.87583333333333302</v>
      </c>
      <c r="D478" s="24">
        <v>5.7465233481433584</v>
      </c>
      <c r="E478" s="24">
        <v>3.4284125434027768E-3</v>
      </c>
      <c r="F478" s="10">
        <v>0</v>
      </c>
      <c r="G478" s="10">
        <v>3153</v>
      </c>
      <c r="H478" s="10">
        <v>3597.8522169999901</v>
      </c>
      <c r="I478" s="10">
        <v>0</v>
      </c>
      <c r="J478" s="10">
        <v>12941824</v>
      </c>
      <c r="K478" s="14">
        <f t="shared" si="28"/>
        <v>2.1477830000098947</v>
      </c>
      <c r="L478" s="16">
        <f t="shared" si="29"/>
        <v>5.9660638889163739E-4</v>
      </c>
      <c r="M478" t="str">
        <f t="shared" si="30"/>
        <v/>
      </c>
      <c r="N478" s="15">
        <f t="shared" si="31"/>
        <v>4.0084046939422775</v>
      </c>
      <c r="O478" s="15"/>
    </row>
    <row r="479" spans="1:15" x14ac:dyDescent="0.25">
      <c r="A479" s="9">
        <v>45688.833333333336</v>
      </c>
      <c r="B479" s="10">
        <v>1474.9500030591601</v>
      </c>
      <c r="C479" s="10">
        <v>0.89055555555555499</v>
      </c>
      <c r="D479" s="24">
        <v>5.77028434365325</v>
      </c>
      <c r="E479" s="24">
        <v>3.4840223524305533E-3</v>
      </c>
      <c r="F479" s="10">
        <v>8</v>
      </c>
      <c r="G479" s="10">
        <v>3198</v>
      </c>
      <c r="H479" s="10">
        <v>3597.8263669999901</v>
      </c>
      <c r="I479" s="10">
        <v>32768</v>
      </c>
      <c r="J479" s="10">
        <v>13118976</v>
      </c>
      <c r="K479" s="14">
        <f t="shared" si="28"/>
        <v>2.173633000009886</v>
      </c>
      <c r="L479" s="16">
        <f t="shared" si="29"/>
        <v>6.0378694444719052E-4</v>
      </c>
      <c r="M479">
        <f t="shared" si="30"/>
        <v>4</v>
      </c>
      <c r="N479" s="15">
        <f t="shared" si="31"/>
        <v>4.0060975609756095</v>
      </c>
      <c r="O479" s="15"/>
    </row>
    <row r="480" spans="1:15" x14ac:dyDescent="0.25">
      <c r="A480" s="9">
        <v>45688.875</v>
      </c>
      <c r="B480" s="10">
        <v>1469.8568517353799</v>
      </c>
      <c r="C480" s="10">
        <v>0.88416666666666599</v>
      </c>
      <c r="D480" s="24">
        <v>5.8992390010089206</v>
      </c>
      <c r="E480" s="24">
        <v>3.548583984375E-3</v>
      </c>
      <c r="F480" s="10">
        <v>0</v>
      </c>
      <c r="G480" s="10">
        <v>3183</v>
      </c>
      <c r="H480" s="10">
        <v>3597.8344829999901</v>
      </c>
      <c r="I480" s="10">
        <v>0</v>
      </c>
      <c r="J480" s="10">
        <v>13395456</v>
      </c>
      <c r="K480" s="14">
        <f t="shared" si="28"/>
        <v>2.1655170000099133</v>
      </c>
      <c r="L480" s="16">
        <f t="shared" si="29"/>
        <v>6.0153250000275372E-4</v>
      </c>
      <c r="M480" t="str">
        <f t="shared" si="30"/>
        <v/>
      </c>
      <c r="N480" s="15">
        <f t="shared" si="31"/>
        <v>4.1098020735155512</v>
      </c>
      <c r="O480" s="15"/>
    </row>
    <row r="481" spans="1:15" x14ac:dyDescent="0.25">
      <c r="A481" s="9">
        <v>45688.916666666664</v>
      </c>
      <c r="B481" s="10">
        <v>1478.0125812906199</v>
      </c>
      <c r="C481" s="10">
        <v>0.88055555555555498</v>
      </c>
      <c r="D481" s="24">
        <v>5.7976187270718764</v>
      </c>
      <c r="E481" s="24">
        <v>3.4540473090277769E-3</v>
      </c>
      <c r="F481" s="10">
        <v>8</v>
      </c>
      <c r="G481" s="10">
        <v>3162</v>
      </c>
      <c r="H481" s="10">
        <v>3597.8552279999999</v>
      </c>
      <c r="I481" s="10">
        <v>32768</v>
      </c>
      <c r="J481" s="10">
        <v>13005824</v>
      </c>
      <c r="K481" s="14">
        <f t="shared" si="28"/>
        <v>2.1447720000001027</v>
      </c>
      <c r="L481" s="16">
        <f t="shared" si="29"/>
        <v>5.9577000000002854E-4</v>
      </c>
      <c r="M481">
        <f t="shared" si="30"/>
        <v>4</v>
      </c>
      <c r="N481" s="15">
        <f t="shared" si="31"/>
        <v>4.0167615433270081</v>
      </c>
      <c r="O481" s="15"/>
    </row>
    <row r="482" spans="1:15" x14ac:dyDescent="0.25">
      <c r="A482" s="9">
        <v>45688.958333333336</v>
      </c>
      <c r="B482" s="10">
        <v>1472.6410540893401</v>
      </c>
      <c r="C482" s="10">
        <v>0.87972222222222196</v>
      </c>
      <c r="D482" s="24">
        <v>5.7740737374909399</v>
      </c>
      <c r="E482" s="24">
        <v>3.44930013020833E-3</v>
      </c>
      <c r="F482" s="10">
        <v>0</v>
      </c>
      <c r="G482" s="10">
        <v>3167</v>
      </c>
      <c r="H482" s="10">
        <v>3597.8494420000002</v>
      </c>
      <c r="I482" s="10">
        <v>0</v>
      </c>
      <c r="J482" s="10">
        <v>13020672</v>
      </c>
      <c r="K482" s="14">
        <f t="shared" si="28"/>
        <v>2.150557999999819</v>
      </c>
      <c r="L482" s="16">
        <f t="shared" si="29"/>
        <v>5.9737722222217193E-4</v>
      </c>
      <c r="M482" t="str">
        <f t="shared" si="30"/>
        <v/>
      </c>
      <c r="N482" s="15">
        <f t="shared" si="31"/>
        <v>4.0149984212188192</v>
      </c>
      <c r="O482" s="15"/>
    </row>
    <row r="483" spans="1:15" x14ac:dyDescent="0.25">
      <c r="A483" s="9">
        <v>45689</v>
      </c>
      <c r="B483" s="10">
        <v>1476.4631566184401</v>
      </c>
      <c r="C483" s="10">
        <v>0.89305555555555505</v>
      </c>
      <c r="D483" s="24">
        <v>5.7808885621633719</v>
      </c>
      <c r="E483" s="24">
        <v>3.4966362847222137E-3</v>
      </c>
      <c r="F483" s="10">
        <v>8</v>
      </c>
      <c r="G483" s="10">
        <v>3207</v>
      </c>
      <c r="H483" s="10">
        <v>3597.8224989999999</v>
      </c>
      <c r="I483" s="10">
        <v>32768</v>
      </c>
      <c r="J483" s="10">
        <v>13166592</v>
      </c>
      <c r="K483" s="14">
        <f t="shared" si="28"/>
        <v>2.1775010000001203</v>
      </c>
      <c r="L483" s="16">
        <f t="shared" si="29"/>
        <v>6.0486138888892231E-4</v>
      </c>
      <c r="M483">
        <f t="shared" si="30"/>
        <v>4</v>
      </c>
      <c r="N483" s="15">
        <f t="shared" si="31"/>
        <v>4.0093545369504211</v>
      </c>
      <c r="O483" s="15"/>
    </row>
    <row r="484" spans="1:15" x14ac:dyDescent="0.25">
      <c r="A484" s="9">
        <v>45689.041666666664</v>
      </c>
      <c r="B484" s="10">
        <v>1469.0986764678601</v>
      </c>
      <c r="C484" s="10">
        <v>0.88111111111111096</v>
      </c>
      <c r="D484" s="24">
        <v>5.7244195421841431</v>
      </c>
      <c r="E484" s="24">
        <v>3.4332953559027767E-3</v>
      </c>
      <c r="F484" s="10">
        <v>0</v>
      </c>
      <c r="G484" s="10">
        <v>3172</v>
      </c>
      <c r="H484" s="10">
        <v>3597.8408529999901</v>
      </c>
      <c r="I484" s="10">
        <v>0</v>
      </c>
      <c r="J484" s="10">
        <v>12960256</v>
      </c>
      <c r="K484" s="14">
        <f t="shared" si="28"/>
        <v>2.1591470000098525</v>
      </c>
      <c r="L484" s="16">
        <f t="shared" si="29"/>
        <v>5.9976305555829235E-4</v>
      </c>
      <c r="M484" t="str">
        <f t="shared" si="30"/>
        <v/>
      </c>
      <c r="N484" s="15">
        <f t="shared" si="31"/>
        <v>3.9900693568726355</v>
      </c>
      <c r="O484" s="15"/>
    </row>
    <row r="485" spans="1:15" x14ac:dyDescent="0.25">
      <c r="A485" s="9">
        <v>45689.083333333336</v>
      </c>
      <c r="B485" s="10">
        <v>1475.18347276395</v>
      </c>
      <c r="C485" s="10">
        <v>0.88583333333333303</v>
      </c>
      <c r="D485" s="24">
        <v>5.7759877345587256</v>
      </c>
      <c r="E485" s="24">
        <v>3.4684244791666602E-3</v>
      </c>
      <c r="F485" s="10">
        <v>8</v>
      </c>
      <c r="G485" s="10">
        <v>3181</v>
      </c>
      <c r="H485" s="10">
        <v>3597.8382349999902</v>
      </c>
      <c r="I485" s="10">
        <v>32768</v>
      </c>
      <c r="J485" s="10">
        <v>13060096</v>
      </c>
      <c r="K485" s="14">
        <f t="shared" si="28"/>
        <v>2.1617650000098365</v>
      </c>
      <c r="L485" s="16">
        <f t="shared" si="29"/>
        <v>6.0049027778051015E-4</v>
      </c>
      <c r="M485">
        <f t="shared" si="30"/>
        <v>4</v>
      </c>
      <c r="N485" s="15">
        <f t="shared" si="31"/>
        <v>4.0094309965419681</v>
      </c>
      <c r="O485" s="15"/>
    </row>
    <row r="486" spans="1:15" x14ac:dyDescent="0.25">
      <c r="A486" s="9">
        <v>45689.125</v>
      </c>
      <c r="B486" s="10">
        <v>1467.6986152981799</v>
      </c>
      <c r="C486" s="10">
        <v>0.88222222222222202</v>
      </c>
      <c r="D486" s="24">
        <v>5.7431261125570394</v>
      </c>
      <c r="E486" s="24">
        <v>3.4521484375000001E-3</v>
      </c>
      <c r="F486" s="10">
        <v>0</v>
      </c>
      <c r="G486" s="10">
        <v>3176</v>
      </c>
      <c r="H486" s="10">
        <v>3597.8360679999901</v>
      </c>
      <c r="I486" s="10">
        <v>0</v>
      </c>
      <c r="J486" s="10">
        <v>13031424</v>
      </c>
      <c r="K486" s="14">
        <f t="shared" si="28"/>
        <v>2.163932000009936</v>
      </c>
      <c r="L486" s="16">
        <f t="shared" si="29"/>
        <v>6.0109222222498224E-4</v>
      </c>
      <c r="M486" t="str">
        <f t="shared" si="30"/>
        <v/>
      </c>
      <c r="N486" s="15">
        <f t="shared" si="31"/>
        <v>4.0069269521410575</v>
      </c>
      <c r="O486" s="15"/>
    </row>
    <row r="487" spans="1:15" x14ac:dyDescent="0.25">
      <c r="A487" s="9">
        <v>45689.166666666664</v>
      </c>
      <c r="B487" s="10">
        <v>1491.2655399427099</v>
      </c>
      <c r="C487" s="10">
        <v>0.93194444444444402</v>
      </c>
      <c r="D487" s="24">
        <v>15.339696149647045</v>
      </c>
      <c r="E487" s="24">
        <v>9.5863172743055336E-3</v>
      </c>
      <c r="F487" s="10">
        <v>40</v>
      </c>
      <c r="G487" s="10">
        <v>3315</v>
      </c>
      <c r="H487" s="10">
        <v>3597.7502330000002</v>
      </c>
      <c r="I487" s="10">
        <v>163840</v>
      </c>
      <c r="J487" s="10">
        <v>36023296</v>
      </c>
      <c r="K487" s="14">
        <f t="shared" si="28"/>
        <v>2.2497669999997925</v>
      </c>
      <c r="L487" s="16">
        <f t="shared" si="29"/>
        <v>6.2493527777772017E-4</v>
      </c>
      <c r="M487">
        <f t="shared" si="30"/>
        <v>4</v>
      </c>
      <c r="N487" s="15">
        <f t="shared" si="31"/>
        <v>10.612066365007541</v>
      </c>
      <c r="O487" s="15"/>
    </row>
    <row r="488" spans="1:15" x14ac:dyDescent="0.25">
      <c r="A488" s="9">
        <v>45689.208333333336</v>
      </c>
      <c r="B488" s="10">
        <v>1842.3914050726</v>
      </c>
      <c r="C488" s="10">
        <v>7.0138888888888804</v>
      </c>
      <c r="D488" s="24">
        <v>205.88406863128472</v>
      </c>
      <c r="E488" s="24">
        <v>0.78379001193576336</v>
      </c>
      <c r="F488" s="10">
        <v>4416</v>
      </c>
      <c r="G488" s="10">
        <v>20834</v>
      </c>
      <c r="H488" s="10">
        <v>3586.2949859999999</v>
      </c>
      <c r="I488" s="10">
        <v>18087936</v>
      </c>
      <c r="J488" s="10">
        <v>2940620288</v>
      </c>
      <c r="K488" s="14">
        <f t="shared" si="28"/>
        <v>13.705014000000119</v>
      </c>
      <c r="L488" s="16">
        <f t="shared" si="29"/>
        <v>3.8069483333333667E-3</v>
      </c>
      <c r="M488">
        <f t="shared" si="30"/>
        <v>4</v>
      </c>
      <c r="N488" s="15">
        <f t="shared" si="31"/>
        <v>137.83716521071327</v>
      </c>
      <c r="O488" s="15"/>
    </row>
    <row r="489" spans="1:15" x14ac:dyDescent="0.25">
      <c r="A489" s="9">
        <v>45689.25</v>
      </c>
      <c r="B489" s="10">
        <v>1850.50008642542</v>
      </c>
      <c r="C489" s="10">
        <v>8.2672222222222196</v>
      </c>
      <c r="D489" s="24">
        <v>210.73339072492314</v>
      </c>
      <c r="E489" s="24">
        <v>0.94146430121527769</v>
      </c>
      <c r="F489" s="10">
        <v>5304</v>
      </c>
      <c r="G489" s="10">
        <v>24458</v>
      </c>
      <c r="H489" s="10">
        <v>3583.91677999999</v>
      </c>
      <c r="I489" s="10">
        <v>21725184</v>
      </c>
      <c r="J489" s="10">
        <v>3532183552</v>
      </c>
      <c r="K489" s="14">
        <f t="shared" si="28"/>
        <v>16.083220000009987</v>
      </c>
      <c r="L489" s="16">
        <f t="shared" si="29"/>
        <v>4.4675611111138856E-3</v>
      </c>
      <c r="M489">
        <f t="shared" si="30"/>
        <v>4</v>
      </c>
      <c r="N489" s="15">
        <f t="shared" si="31"/>
        <v>141.03352686237631</v>
      </c>
      <c r="O489" s="15"/>
    </row>
    <row r="490" spans="1:15" x14ac:dyDescent="0.25">
      <c r="A490" s="9">
        <v>45689.291666666664</v>
      </c>
      <c r="B490" s="10">
        <v>1706.6180617852301</v>
      </c>
      <c r="C490" s="10">
        <v>2.1524999999999999</v>
      </c>
      <c r="D490" s="24">
        <v>127.09127437560177</v>
      </c>
      <c r="E490" s="24">
        <v>0.16029595269097138</v>
      </c>
      <c r="F490" s="10">
        <v>896</v>
      </c>
      <c r="G490" s="10">
        <v>6853</v>
      </c>
      <c r="H490" s="10">
        <v>3595.459441</v>
      </c>
      <c r="I490" s="10">
        <v>3670016</v>
      </c>
      <c r="J490" s="10">
        <v>601426944</v>
      </c>
      <c r="K490" s="14">
        <f t="shared" si="28"/>
        <v>4.5405590000000302</v>
      </c>
      <c r="L490" s="16">
        <f t="shared" si="29"/>
        <v>1.2612663888888972E-3</v>
      </c>
      <c r="M490">
        <f t="shared" si="30"/>
        <v>4</v>
      </c>
      <c r="N490" s="15">
        <f t="shared" si="31"/>
        <v>85.704217131183427</v>
      </c>
      <c r="O490" s="15"/>
    </row>
    <row r="491" spans="1:15" x14ac:dyDescent="0.25">
      <c r="A491" s="9">
        <v>45689.333333333336</v>
      </c>
      <c r="B491" s="10">
        <v>1469.5303866869201</v>
      </c>
      <c r="C491" s="10">
        <v>0.84666666666666601</v>
      </c>
      <c r="D491" s="24">
        <v>5.8265148686288448</v>
      </c>
      <c r="E491" s="24">
        <v>3.35693359375E-3</v>
      </c>
      <c r="F491" s="10">
        <v>4</v>
      </c>
      <c r="G491" s="10">
        <v>3044</v>
      </c>
      <c r="H491" s="10">
        <v>3597.9258679999998</v>
      </c>
      <c r="I491" s="10">
        <v>2048</v>
      </c>
      <c r="J491" s="10">
        <v>12669952</v>
      </c>
      <c r="K491" s="14">
        <f t="shared" si="28"/>
        <v>2.0741320000001906</v>
      </c>
      <c r="L491" s="16">
        <f t="shared" si="29"/>
        <v>5.7614777777783069E-4</v>
      </c>
      <c r="M491">
        <f t="shared" si="30"/>
        <v>0.5</v>
      </c>
      <c r="N491" s="15">
        <f t="shared" si="31"/>
        <v>4.064717477003942</v>
      </c>
      <c r="O491" s="15"/>
    </row>
    <row r="492" spans="1:15" x14ac:dyDescent="0.25">
      <c r="A492" s="9">
        <v>45689.375</v>
      </c>
      <c r="B492" s="10">
        <v>1475.5218470852601</v>
      </c>
      <c r="C492" s="10">
        <v>0.88</v>
      </c>
      <c r="D492" s="24">
        <v>5.7744460010477541</v>
      </c>
      <c r="E492" s="24">
        <v>3.4438747829861069E-3</v>
      </c>
      <c r="F492" s="10">
        <v>8</v>
      </c>
      <c r="G492" s="10">
        <v>3160</v>
      </c>
      <c r="H492" s="10">
        <v>3597.8529629999998</v>
      </c>
      <c r="I492" s="10">
        <v>32768</v>
      </c>
      <c r="J492" s="10">
        <v>12967424</v>
      </c>
      <c r="K492" s="14">
        <f t="shared" si="28"/>
        <v>2.1470370000001822</v>
      </c>
      <c r="L492" s="16">
        <f t="shared" si="29"/>
        <v>5.9639916666671727E-4</v>
      </c>
      <c r="M492">
        <f t="shared" si="30"/>
        <v>4</v>
      </c>
      <c r="N492" s="15">
        <f t="shared" si="31"/>
        <v>4.0074367088607596</v>
      </c>
      <c r="O492" s="15"/>
    </row>
    <row r="493" spans="1:15" x14ac:dyDescent="0.25">
      <c r="A493" s="9">
        <v>45689.416666666664</v>
      </c>
      <c r="B493" s="10">
        <v>1471.98334364071</v>
      </c>
      <c r="C493" s="10">
        <v>0.87666666666666604</v>
      </c>
      <c r="D493" s="24">
        <v>5.7984431799728204</v>
      </c>
      <c r="E493" s="24">
        <v>3.4533691406249999E-3</v>
      </c>
      <c r="F493" s="10">
        <v>0</v>
      </c>
      <c r="G493" s="10">
        <v>3156</v>
      </c>
      <c r="H493" s="10">
        <v>3597.8559539999901</v>
      </c>
      <c r="I493" s="10">
        <v>0</v>
      </c>
      <c r="J493" s="10">
        <v>13036032</v>
      </c>
      <c r="K493" s="14">
        <f t="shared" si="28"/>
        <v>2.1440460000098938</v>
      </c>
      <c r="L493" s="16">
        <f t="shared" si="29"/>
        <v>5.955683333360816E-4</v>
      </c>
      <c r="M493" t="str">
        <f t="shared" si="30"/>
        <v/>
      </c>
      <c r="N493" s="15">
        <f t="shared" si="31"/>
        <v>4.0337452471482891</v>
      </c>
      <c r="O493" s="15"/>
    </row>
    <row r="494" spans="1:15" x14ac:dyDescent="0.25">
      <c r="A494" s="9">
        <v>45689.458333333336</v>
      </c>
      <c r="B494" s="10">
        <v>1475.18331152068</v>
      </c>
      <c r="C494" s="10">
        <v>0.886388888888888</v>
      </c>
      <c r="D494" s="24">
        <v>5.7595003209481712</v>
      </c>
      <c r="E494" s="24">
        <v>3.4606933593750002E-3</v>
      </c>
      <c r="F494" s="10">
        <v>8</v>
      </c>
      <c r="G494" s="10">
        <v>3183</v>
      </c>
      <c r="H494" s="10">
        <v>3597.836879</v>
      </c>
      <c r="I494" s="10">
        <v>32768</v>
      </c>
      <c r="J494" s="10">
        <v>13030912</v>
      </c>
      <c r="K494" s="14">
        <f t="shared" si="28"/>
        <v>2.1631210000000465</v>
      </c>
      <c r="L494" s="16">
        <f t="shared" si="29"/>
        <v>6.0086694444445735E-4</v>
      </c>
      <c r="M494">
        <f t="shared" si="30"/>
        <v>4</v>
      </c>
      <c r="N494" s="15">
        <f t="shared" si="31"/>
        <v>3.9979579013509268</v>
      </c>
      <c r="O494" s="15"/>
    </row>
    <row r="495" spans="1:15" x14ac:dyDescent="0.25">
      <c r="A495" s="9">
        <v>45689.5</v>
      </c>
      <c r="B495" s="10">
        <v>1469.7754055734599</v>
      </c>
      <c r="C495" s="10">
        <v>0.88416666666666599</v>
      </c>
      <c r="D495" s="24">
        <v>5.7284585176322933</v>
      </c>
      <c r="E495" s="24">
        <v>3.4460449218750001E-3</v>
      </c>
      <c r="F495" s="10">
        <v>0</v>
      </c>
      <c r="G495" s="10">
        <v>3183</v>
      </c>
      <c r="H495" s="10">
        <v>3597.8343629999999</v>
      </c>
      <c r="I495" s="10">
        <v>0</v>
      </c>
      <c r="J495" s="10">
        <v>13008384</v>
      </c>
      <c r="K495" s="14">
        <f t="shared" si="28"/>
        <v>2.1656370000000607</v>
      </c>
      <c r="L495" s="16">
        <f t="shared" si="29"/>
        <v>6.0156583333335022E-4</v>
      </c>
      <c r="M495" t="str">
        <f t="shared" si="30"/>
        <v/>
      </c>
      <c r="N495" s="15">
        <f t="shared" si="31"/>
        <v>3.9910461828463712</v>
      </c>
      <c r="O495" s="15"/>
    </row>
    <row r="496" spans="1:15" x14ac:dyDescent="0.25">
      <c r="A496" s="9">
        <v>45689.541666666664</v>
      </c>
      <c r="B496" s="10">
        <v>1468.27453012399</v>
      </c>
      <c r="C496" s="10">
        <v>0.86583333333333301</v>
      </c>
      <c r="D496" s="24">
        <v>5.7536179135856056</v>
      </c>
      <c r="E496" s="24">
        <v>3.3928765190972135E-3</v>
      </c>
      <c r="F496" s="10">
        <v>0</v>
      </c>
      <c r="G496" s="10">
        <v>3117</v>
      </c>
      <c r="H496" s="10">
        <v>3597.8771000000002</v>
      </c>
      <c r="I496" s="10">
        <v>0</v>
      </c>
      <c r="J496" s="10">
        <v>12807680</v>
      </c>
      <c r="K496" s="14">
        <f t="shared" si="28"/>
        <v>2.122899999999845</v>
      </c>
      <c r="L496" s="16">
        <f t="shared" si="29"/>
        <v>5.896944444444014E-4</v>
      </c>
      <c r="M496" t="str">
        <f t="shared" si="30"/>
        <v/>
      </c>
      <c r="N496" s="15">
        <f t="shared" si="31"/>
        <v>4.0126724414501123</v>
      </c>
      <c r="O496" s="15"/>
    </row>
    <row r="497" spans="1:15" x14ac:dyDescent="0.25">
      <c r="A497" s="9">
        <v>45689.583333333336</v>
      </c>
      <c r="B497" s="10">
        <v>1476.1055127889399</v>
      </c>
      <c r="C497" s="10">
        <v>0.87694444444444397</v>
      </c>
      <c r="D497" s="24">
        <v>5.78841091771059</v>
      </c>
      <c r="E497" s="24">
        <v>3.4388563368055536E-3</v>
      </c>
      <c r="F497" s="10">
        <v>8</v>
      </c>
      <c r="G497" s="10">
        <v>3149</v>
      </c>
      <c r="H497" s="10">
        <v>3597.8612640000001</v>
      </c>
      <c r="I497" s="10">
        <v>32768</v>
      </c>
      <c r="J497" s="10">
        <v>12948480</v>
      </c>
      <c r="K497" s="14">
        <f t="shared" si="28"/>
        <v>2.1387359999998807</v>
      </c>
      <c r="L497" s="16">
        <f t="shared" si="29"/>
        <v>5.9409333333330016E-4</v>
      </c>
      <c r="M497">
        <f t="shared" si="30"/>
        <v>4</v>
      </c>
      <c r="N497" s="15">
        <f t="shared" si="31"/>
        <v>4.0155604953953636</v>
      </c>
      <c r="O497" s="15"/>
    </row>
    <row r="498" spans="1:15" x14ac:dyDescent="0.25">
      <c r="A498" s="9">
        <v>45689.625</v>
      </c>
      <c r="B498" s="10">
        <v>1468.03258339073</v>
      </c>
      <c r="C498" s="10">
        <v>0.87055555555555497</v>
      </c>
      <c r="D498" s="24">
        <v>5.7516563818899824</v>
      </c>
      <c r="E498" s="24">
        <v>3.4107801649305536E-3</v>
      </c>
      <c r="F498" s="10">
        <v>0</v>
      </c>
      <c r="G498" s="10">
        <v>3134</v>
      </c>
      <c r="H498" s="10">
        <v>3597.86517</v>
      </c>
      <c r="I498" s="10">
        <v>0</v>
      </c>
      <c r="J498" s="10">
        <v>12875264</v>
      </c>
      <c r="K498" s="14">
        <f t="shared" si="28"/>
        <v>2.1348299999999654</v>
      </c>
      <c r="L498" s="16">
        <f t="shared" si="29"/>
        <v>5.9300833333332374E-4</v>
      </c>
      <c r="M498" t="str">
        <f t="shared" si="30"/>
        <v/>
      </c>
      <c r="N498" s="15">
        <f t="shared" si="31"/>
        <v>4.0119655392469689</v>
      </c>
      <c r="O498" s="15"/>
    </row>
    <row r="499" spans="1:15" x14ac:dyDescent="0.25">
      <c r="A499" s="9">
        <v>45689.666666666664</v>
      </c>
      <c r="B499" s="10">
        <v>1475.3520299020699</v>
      </c>
      <c r="C499" s="10">
        <v>0.87166666666666603</v>
      </c>
      <c r="D499" s="24">
        <v>5.7954630603685375</v>
      </c>
      <c r="E499" s="24">
        <v>3.4240722656250001E-3</v>
      </c>
      <c r="F499" s="10">
        <v>8</v>
      </c>
      <c r="G499" s="10">
        <v>3130</v>
      </c>
      <c r="H499" s="10">
        <v>3597.8730500000001</v>
      </c>
      <c r="I499" s="10">
        <v>32768</v>
      </c>
      <c r="J499" s="10">
        <v>12892672</v>
      </c>
      <c r="K499" s="14">
        <f t="shared" si="28"/>
        <v>2.1269499999998516</v>
      </c>
      <c r="L499" s="16">
        <f t="shared" si="29"/>
        <v>5.9081944444440318E-4</v>
      </c>
      <c r="M499">
        <f t="shared" si="30"/>
        <v>4</v>
      </c>
      <c r="N499" s="15">
        <f t="shared" si="31"/>
        <v>4.0225239616613422</v>
      </c>
      <c r="O499" s="15"/>
    </row>
    <row r="500" spans="1:15" x14ac:dyDescent="0.25">
      <c r="A500" s="9">
        <v>45689.708333333336</v>
      </c>
      <c r="B500" s="10">
        <v>1468.42878120398</v>
      </c>
      <c r="C500" s="10">
        <v>0.86805555555555503</v>
      </c>
      <c r="D500" s="24">
        <v>5.7362793685751248</v>
      </c>
      <c r="E500" s="24">
        <v>3.3909776475694372E-3</v>
      </c>
      <c r="F500" s="10">
        <v>0</v>
      </c>
      <c r="G500" s="10">
        <v>3125</v>
      </c>
      <c r="H500" s="10">
        <v>3597.8718749999998</v>
      </c>
      <c r="I500" s="10">
        <v>0</v>
      </c>
      <c r="J500" s="10">
        <v>12800512</v>
      </c>
      <c r="K500" s="14">
        <f t="shared" si="28"/>
        <v>2.1281250000001819</v>
      </c>
      <c r="L500" s="16">
        <f t="shared" si="29"/>
        <v>5.9114583333338391E-4</v>
      </c>
      <c r="M500" t="str">
        <f t="shared" si="30"/>
        <v/>
      </c>
      <c r="N500" s="15">
        <f t="shared" si="31"/>
        <v>4.0001600000000002</v>
      </c>
      <c r="O500" s="15"/>
    </row>
    <row r="501" spans="1:15" x14ac:dyDescent="0.25">
      <c r="A501" s="9">
        <v>45689.75</v>
      </c>
      <c r="B501" s="10">
        <v>1475.3346845598301</v>
      </c>
      <c r="C501" s="10">
        <v>0.88055555555555498</v>
      </c>
      <c r="D501" s="24">
        <v>5.7666620901811312</v>
      </c>
      <c r="E501" s="24">
        <v>3.4418402777777767E-3</v>
      </c>
      <c r="F501" s="10">
        <v>8</v>
      </c>
      <c r="G501" s="10">
        <v>3162</v>
      </c>
      <c r="H501" s="10">
        <v>3597.8513349999998</v>
      </c>
      <c r="I501" s="10">
        <v>32768</v>
      </c>
      <c r="J501" s="10">
        <v>12959744</v>
      </c>
      <c r="K501" s="14">
        <f t="shared" si="28"/>
        <v>2.1486650000001646</v>
      </c>
      <c r="L501" s="16">
        <f t="shared" si="29"/>
        <v>5.9685138888893464E-4</v>
      </c>
      <c r="M501">
        <f t="shared" si="30"/>
        <v>4</v>
      </c>
      <c r="N501" s="15">
        <f t="shared" si="31"/>
        <v>4.0025300442757752</v>
      </c>
      <c r="O501" s="15"/>
    </row>
    <row r="502" spans="1:15" x14ac:dyDescent="0.25">
      <c r="A502" s="9">
        <v>45689.791666666664</v>
      </c>
      <c r="B502" s="10">
        <v>1467.7240205993101</v>
      </c>
      <c r="C502" s="10">
        <v>0.862222222222222</v>
      </c>
      <c r="D502" s="24">
        <v>5.7589250145050617</v>
      </c>
      <c r="E502" s="24">
        <v>3.3831108940972137E-3</v>
      </c>
      <c r="F502" s="10">
        <v>0</v>
      </c>
      <c r="G502" s="10">
        <v>3104</v>
      </c>
      <c r="H502" s="10">
        <v>3597.8851610000002</v>
      </c>
      <c r="I502" s="10">
        <v>0</v>
      </c>
      <c r="J502" s="10">
        <v>12770816</v>
      </c>
      <c r="K502" s="14">
        <f t="shared" si="28"/>
        <v>2.1148389999998471</v>
      </c>
      <c r="L502" s="16">
        <f t="shared" si="29"/>
        <v>5.8745527777773535E-4</v>
      </c>
      <c r="M502" t="str">
        <f t="shared" si="30"/>
        <v/>
      </c>
      <c r="N502" s="15">
        <f t="shared" si="31"/>
        <v>4.0178801546391751</v>
      </c>
      <c r="O502" s="15"/>
    </row>
    <row r="503" spans="1:15" x14ac:dyDescent="0.25">
      <c r="A503" s="9">
        <v>45689.833333333336</v>
      </c>
      <c r="B503" s="10">
        <v>1475.4914391444299</v>
      </c>
      <c r="C503" s="10">
        <v>0.87277777777777699</v>
      </c>
      <c r="D503" s="24">
        <v>5.8127082394137481</v>
      </c>
      <c r="E503" s="24">
        <v>3.43831380208333E-3</v>
      </c>
      <c r="F503" s="10">
        <v>8</v>
      </c>
      <c r="G503" s="10">
        <v>3134</v>
      </c>
      <c r="H503" s="10">
        <v>3597.8705399999999</v>
      </c>
      <c r="I503" s="10">
        <v>32768</v>
      </c>
      <c r="J503" s="10">
        <v>12946432</v>
      </c>
      <c r="K503" s="14">
        <f t="shared" si="28"/>
        <v>2.1294600000001083</v>
      </c>
      <c r="L503" s="16">
        <f t="shared" si="29"/>
        <v>5.9151666666669672E-4</v>
      </c>
      <c r="M503">
        <f t="shared" si="30"/>
        <v>4</v>
      </c>
      <c r="N503" s="15">
        <f t="shared" si="31"/>
        <v>4.0341416719846839</v>
      </c>
      <c r="O503" s="15"/>
    </row>
    <row r="504" spans="1:15" x14ac:dyDescent="0.25">
      <c r="A504" s="9">
        <v>45689.875</v>
      </c>
      <c r="B504" s="10">
        <v>1467.4709038393</v>
      </c>
      <c r="C504" s="10">
        <v>0.86111111111111105</v>
      </c>
      <c r="D504" s="24">
        <v>5.7750693882977959</v>
      </c>
      <c r="E504" s="24">
        <v>3.3888075086805536E-3</v>
      </c>
      <c r="F504" s="10">
        <v>0</v>
      </c>
      <c r="G504" s="10">
        <v>3100</v>
      </c>
      <c r="H504" s="10">
        <v>3597.887522</v>
      </c>
      <c r="I504" s="10">
        <v>0</v>
      </c>
      <c r="J504" s="10">
        <v>12792320</v>
      </c>
      <c r="K504" s="14">
        <f t="shared" si="28"/>
        <v>2.1124780000000101</v>
      </c>
      <c r="L504" s="16">
        <f t="shared" si="29"/>
        <v>5.8679944444444722E-4</v>
      </c>
      <c r="M504" t="str">
        <f t="shared" si="30"/>
        <v/>
      </c>
      <c r="N504" s="15">
        <f t="shared" si="31"/>
        <v>4.0298387096774198</v>
      </c>
      <c r="O504" s="15"/>
    </row>
    <row r="505" spans="1:15" x14ac:dyDescent="0.25">
      <c r="A505" s="9">
        <v>45689.916666666664</v>
      </c>
      <c r="B505" s="10">
        <v>1474.5779660211899</v>
      </c>
      <c r="C505" s="10">
        <v>0.87250000000000005</v>
      </c>
      <c r="D505" s="24">
        <v>5.7685516584654239</v>
      </c>
      <c r="E505" s="24">
        <v>3.4132215711805535E-3</v>
      </c>
      <c r="F505" s="10">
        <v>8</v>
      </c>
      <c r="G505" s="10">
        <v>3133</v>
      </c>
      <c r="H505" s="10">
        <v>3597.8698989999998</v>
      </c>
      <c r="I505" s="10">
        <v>32768</v>
      </c>
      <c r="J505" s="10">
        <v>12851712</v>
      </c>
      <c r="K505" s="14">
        <f t="shared" si="28"/>
        <v>2.1301010000001952</v>
      </c>
      <c r="L505" s="16">
        <f t="shared" si="29"/>
        <v>5.9169472222227648E-4</v>
      </c>
      <c r="M505">
        <f t="shared" si="30"/>
        <v>4</v>
      </c>
      <c r="N505" s="15">
        <f t="shared" si="31"/>
        <v>4.0059048834982445</v>
      </c>
      <c r="O505" s="15"/>
    </row>
    <row r="506" spans="1:15" x14ac:dyDescent="0.25">
      <c r="A506" s="9">
        <v>45689.958333333336</v>
      </c>
      <c r="B506" s="10">
        <v>1469.1984816326799</v>
      </c>
      <c r="C506" s="10">
        <v>0.90472222222222198</v>
      </c>
      <c r="D506" s="24">
        <v>5.6718777135849185</v>
      </c>
      <c r="E506" s="24">
        <v>3.4927029079861067E-3</v>
      </c>
      <c r="F506" s="10">
        <v>0</v>
      </c>
      <c r="G506" s="10">
        <v>3257</v>
      </c>
      <c r="H506" s="10">
        <v>3597.7831449999999</v>
      </c>
      <c r="I506" s="10">
        <v>0</v>
      </c>
      <c r="J506" s="10">
        <v>13184512</v>
      </c>
      <c r="K506" s="14">
        <f t="shared" si="28"/>
        <v>2.2168550000001233</v>
      </c>
      <c r="L506" s="16">
        <f t="shared" si="29"/>
        <v>6.1579305555558976E-4</v>
      </c>
      <c r="M506" t="str">
        <f t="shared" si="30"/>
        <v/>
      </c>
      <c r="N506" s="15">
        <f t="shared" si="31"/>
        <v>3.9531777709548663</v>
      </c>
      <c r="O506" s="15"/>
    </row>
    <row r="507" spans="1:15" x14ac:dyDescent="0.25">
      <c r="A507" s="9">
        <v>45690</v>
      </c>
      <c r="B507" s="10">
        <v>1475.0180344002199</v>
      </c>
      <c r="C507" s="10">
        <v>0.88888888888888795</v>
      </c>
      <c r="D507" s="24">
        <v>5.7788945085540959</v>
      </c>
      <c r="E507" s="24">
        <v>3.4825303819444372E-3</v>
      </c>
      <c r="F507" s="10">
        <v>8</v>
      </c>
      <c r="G507" s="10">
        <v>3192</v>
      </c>
      <c r="H507" s="10">
        <v>3597.8305350000001</v>
      </c>
      <c r="I507" s="10">
        <v>32768</v>
      </c>
      <c r="J507" s="10">
        <v>13113344</v>
      </c>
      <c r="K507" s="14">
        <f t="shared" si="28"/>
        <v>2.1694649999999456</v>
      </c>
      <c r="L507" s="16">
        <f t="shared" si="29"/>
        <v>6.0262916666665154E-4</v>
      </c>
      <c r="M507">
        <f t="shared" si="30"/>
        <v>4</v>
      </c>
      <c r="N507" s="15">
        <f t="shared" si="31"/>
        <v>4.0119047619047619</v>
      </c>
      <c r="O507" s="15"/>
    </row>
    <row r="508" spans="1:15" x14ac:dyDescent="0.25">
      <c r="A508" s="9">
        <v>45690.041666666664</v>
      </c>
      <c r="B508" s="10">
        <v>1467.9622968435899</v>
      </c>
      <c r="C508" s="10">
        <v>0.87027777777777704</v>
      </c>
      <c r="D508" s="24">
        <v>5.7573348478004265</v>
      </c>
      <c r="E508" s="24">
        <v>3.4132215711805535E-3</v>
      </c>
      <c r="F508" s="10">
        <v>0</v>
      </c>
      <c r="G508" s="10">
        <v>3133</v>
      </c>
      <c r="H508" s="10">
        <v>3597.8657490000001</v>
      </c>
      <c r="I508" s="10">
        <v>0</v>
      </c>
      <c r="J508" s="10">
        <v>12884480</v>
      </c>
      <c r="K508" s="14">
        <f t="shared" si="28"/>
        <v>2.1342509999999493</v>
      </c>
      <c r="L508" s="16">
        <f t="shared" si="29"/>
        <v>5.9284749999998594E-4</v>
      </c>
      <c r="M508" t="str">
        <f t="shared" si="30"/>
        <v/>
      </c>
      <c r="N508" s="15">
        <f t="shared" si="31"/>
        <v>4.0161187360357484</v>
      </c>
      <c r="O508" s="15"/>
    </row>
    <row r="509" spans="1:15" x14ac:dyDescent="0.25">
      <c r="A509" s="9">
        <v>45690.083333333336</v>
      </c>
      <c r="B509" s="10">
        <v>1468.9482036090701</v>
      </c>
      <c r="C509" s="10">
        <v>0.91361111111111104</v>
      </c>
      <c r="D509" s="24">
        <v>8.1245108763135807</v>
      </c>
      <c r="E509" s="24">
        <v>5.0530327690972137E-3</v>
      </c>
      <c r="F509" s="10">
        <v>20</v>
      </c>
      <c r="G509" s="10">
        <v>3269</v>
      </c>
      <c r="H509" s="10">
        <v>3597.7609830000001</v>
      </c>
      <c r="I509" s="10">
        <v>67584</v>
      </c>
      <c r="J509" s="10">
        <v>19006976</v>
      </c>
      <c r="K509" s="14">
        <f t="shared" si="28"/>
        <v>2.2390169999998761</v>
      </c>
      <c r="L509" s="16">
        <f t="shared" si="29"/>
        <v>6.2194916666663221E-4</v>
      </c>
      <c r="M509">
        <f t="shared" si="30"/>
        <v>3.3</v>
      </c>
      <c r="N509" s="15">
        <f t="shared" si="31"/>
        <v>5.6780360966656467</v>
      </c>
      <c r="O509" s="15"/>
    </row>
    <row r="510" spans="1:15" x14ac:dyDescent="0.25">
      <c r="A510" s="9">
        <v>45690.125</v>
      </c>
      <c r="B510" s="10">
        <v>1469.77787296112</v>
      </c>
      <c r="C510" s="10">
        <v>0.84833333333333305</v>
      </c>
      <c r="D510" s="24">
        <v>5.8209820386557674</v>
      </c>
      <c r="E510" s="24">
        <v>3.3597819010416602E-3</v>
      </c>
      <c r="F510" s="10">
        <v>0</v>
      </c>
      <c r="G510" s="10">
        <v>3054</v>
      </c>
      <c r="H510" s="10">
        <v>3597.9221349999998</v>
      </c>
      <c r="I510" s="10">
        <v>0</v>
      </c>
      <c r="J510" s="10">
        <v>12682752</v>
      </c>
      <c r="K510" s="14">
        <f t="shared" si="28"/>
        <v>2.0778650000002017</v>
      </c>
      <c r="L510" s="16">
        <f t="shared" si="29"/>
        <v>5.7718472222227819E-4</v>
      </c>
      <c r="M510" t="str">
        <f t="shared" si="30"/>
        <v/>
      </c>
      <c r="N510" s="15">
        <f t="shared" si="31"/>
        <v>4.0555009823182715</v>
      </c>
      <c r="O510" s="15"/>
    </row>
    <row r="511" spans="1:15" x14ac:dyDescent="0.25">
      <c r="A511" s="9">
        <v>45690.166666666664</v>
      </c>
      <c r="B511" s="10">
        <v>1473.1044795640901</v>
      </c>
      <c r="C511" s="10">
        <v>0.88222222222222202</v>
      </c>
      <c r="D511" s="24">
        <v>5.7579379969580078</v>
      </c>
      <c r="E511" s="24">
        <v>3.4483506944444371E-3</v>
      </c>
      <c r="F511" s="10">
        <v>8</v>
      </c>
      <c r="G511" s="10">
        <v>3168</v>
      </c>
      <c r="H511" s="10">
        <v>3597.8440089999999</v>
      </c>
      <c r="I511" s="10">
        <v>32768</v>
      </c>
      <c r="J511" s="10">
        <v>12984320</v>
      </c>
      <c r="K511" s="14">
        <f t="shared" si="28"/>
        <v>2.1559910000000855</v>
      </c>
      <c r="L511" s="16">
        <f t="shared" si="29"/>
        <v>5.9888638888891258E-4</v>
      </c>
      <c r="M511">
        <f t="shared" si="30"/>
        <v>4</v>
      </c>
      <c r="N511" s="15">
        <f t="shared" si="31"/>
        <v>4.0025252525252526</v>
      </c>
      <c r="O511" s="15"/>
    </row>
    <row r="512" spans="1:15" x14ac:dyDescent="0.25">
      <c r="A512" s="9">
        <v>45690.208333333336</v>
      </c>
      <c r="B512" s="10">
        <v>1469.75703257748</v>
      </c>
      <c r="C512" s="10">
        <v>0.85666666666666602</v>
      </c>
      <c r="D512" s="24">
        <v>5.7840556858714294</v>
      </c>
      <c r="E512" s="24">
        <v>3.3713107638888838E-3</v>
      </c>
      <c r="F512" s="10">
        <v>0</v>
      </c>
      <c r="G512" s="10">
        <v>3084</v>
      </c>
      <c r="H512" s="10">
        <v>3597.9016939999901</v>
      </c>
      <c r="I512" s="10">
        <v>0</v>
      </c>
      <c r="J512" s="10">
        <v>12726272</v>
      </c>
      <c r="K512" s="14">
        <f t="shared" si="28"/>
        <v>2.0983060000098703</v>
      </c>
      <c r="L512" s="16">
        <f t="shared" si="29"/>
        <v>5.8286277778051953E-4</v>
      </c>
      <c r="M512" t="str">
        <f t="shared" si="30"/>
        <v/>
      </c>
      <c r="N512" s="15">
        <f t="shared" si="31"/>
        <v>4.0298313878080414</v>
      </c>
      <c r="O512" s="15"/>
    </row>
    <row r="513" spans="1:15" x14ac:dyDescent="0.25">
      <c r="A513" s="9">
        <v>45690.25</v>
      </c>
      <c r="B513" s="10">
        <v>1479.05553978531</v>
      </c>
      <c r="C513" s="10">
        <v>0.96972222222222204</v>
      </c>
      <c r="D513" s="24">
        <v>9.2954431049783128</v>
      </c>
      <c r="E513" s="24">
        <v>6.0944281684027768E-3</v>
      </c>
      <c r="F513" s="10">
        <v>24</v>
      </c>
      <c r="G513" s="10">
        <v>3467</v>
      </c>
      <c r="H513" s="10">
        <v>3597.6397099999999</v>
      </c>
      <c r="I513" s="10">
        <v>98304</v>
      </c>
      <c r="J513" s="10">
        <v>22907392</v>
      </c>
      <c r="K513" s="14">
        <f t="shared" si="28"/>
        <v>2.3602900000000773</v>
      </c>
      <c r="L513" s="16">
        <f t="shared" si="29"/>
        <v>6.5563611111113258E-4</v>
      </c>
      <c r="M513">
        <f t="shared" si="30"/>
        <v>4</v>
      </c>
      <c r="N513" s="15">
        <f t="shared" si="31"/>
        <v>6.4524084222670899</v>
      </c>
      <c r="O513" s="15"/>
    </row>
    <row r="514" spans="1:15" x14ac:dyDescent="0.25">
      <c r="A514" s="9">
        <v>45690.291666666664</v>
      </c>
      <c r="B514" s="10">
        <v>1472.5020214985</v>
      </c>
      <c r="C514" s="10">
        <v>0.91305555555555495</v>
      </c>
      <c r="D514" s="24">
        <v>6.5462023687932964</v>
      </c>
      <c r="E514" s="24">
        <v>4.0591091579861068E-3</v>
      </c>
      <c r="F514" s="10">
        <v>8</v>
      </c>
      <c r="G514" s="10">
        <v>3279</v>
      </c>
      <c r="H514" s="10">
        <v>3597.7677450000001</v>
      </c>
      <c r="I514" s="10">
        <v>32768</v>
      </c>
      <c r="J514" s="10">
        <v>15289856</v>
      </c>
      <c r="K514" s="14">
        <f t="shared" si="28"/>
        <v>2.2322549999998955</v>
      </c>
      <c r="L514" s="16">
        <f t="shared" si="29"/>
        <v>6.2007083333330429E-4</v>
      </c>
      <c r="M514">
        <f t="shared" si="30"/>
        <v>4</v>
      </c>
      <c r="N514" s="15">
        <f t="shared" si="31"/>
        <v>4.553674900884416</v>
      </c>
      <c r="O514" s="15"/>
    </row>
    <row r="515" spans="1:15" x14ac:dyDescent="0.25">
      <c r="A515" s="9">
        <v>45690.333333333336</v>
      </c>
      <c r="B515" s="10">
        <v>1468.5534443694501</v>
      </c>
      <c r="C515" s="10">
        <v>0.86972222222222195</v>
      </c>
      <c r="D515" s="24">
        <v>5.7740964597102931</v>
      </c>
      <c r="E515" s="24">
        <v>3.4195963541666604E-3</v>
      </c>
      <c r="F515" s="10">
        <v>0</v>
      </c>
      <c r="G515" s="10">
        <v>3131</v>
      </c>
      <c r="H515" s="10">
        <v>3597.8679699999898</v>
      </c>
      <c r="I515" s="10">
        <v>0</v>
      </c>
      <c r="J515" s="10">
        <v>12908544</v>
      </c>
      <c r="K515" s="14">
        <f t="shared" si="28"/>
        <v>2.1320300000102179</v>
      </c>
      <c r="L515" s="16">
        <f t="shared" si="29"/>
        <v>5.922305555583939E-4</v>
      </c>
      <c r="M515" t="str">
        <f t="shared" si="30"/>
        <v/>
      </c>
      <c r="N515" s="15">
        <f t="shared" si="31"/>
        <v>4.026189715745768</v>
      </c>
      <c r="O515" s="15"/>
    </row>
    <row r="516" spans="1:15" x14ac:dyDescent="0.25">
      <c r="A516" s="9">
        <v>45690.375</v>
      </c>
      <c r="B516" s="10">
        <v>1474.6064303820399</v>
      </c>
      <c r="C516" s="10">
        <v>0.88027777777777705</v>
      </c>
      <c r="D516" s="24">
        <v>5.7710873605423068</v>
      </c>
      <c r="E516" s="24">
        <v>3.4450954861111067E-3</v>
      </c>
      <c r="F516" s="10">
        <v>8</v>
      </c>
      <c r="G516" s="10">
        <v>3161</v>
      </c>
      <c r="H516" s="10">
        <v>3597.8509519999998</v>
      </c>
      <c r="I516" s="10">
        <v>32768</v>
      </c>
      <c r="J516" s="10">
        <v>12972032</v>
      </c>
      <c r="K516" s="14">
        <f t="shared" ref="K516:K579" si="32">IF(H516&gt;0,3600-H516,"")</f>
        <v>2.1490480000002208</v>
      </c>
      <c r="L516" s="16">
        <f t="shared" ref="L516:L579" si="33">IFERROR(K516/3600,"")</f>
        <v>5.9695777777783905E-4</v>
      </c>
      <c r="M516">
        <f t="shared" ref="M516:M579" si="34">IFERROR(I516/F516/1024,"")</f>
        <v>4</v>
      </c>
      <c r="N516" s="15">
        <f t="shared" ref="N516:N579" si="35">IFERROR(J516/G516/1024,"")</f>
        <v>4.007592534008225</v>
      </c>
      <c r="O516" s="15"/>
    </row>
    <row r="517" spans="1:15" x14ac:dyDescent="0.25">
      <c r="A517" s="9">
        <v>45690.416666666664</v>
      </c>
      <c r="B517" s="10">
        <v>1470.82138242271</v>
      </c>
      <c r="C517" s="10">
        <v>0.87361111111111101</v>
      </c>
      <c r="D517" s="24">
        <v>5.7764522198189541</v>
      </c>
      <c r="E517" s="24">
        <v>3.4309895833333302E-3</v>
      </c>
      <c r="F517" s="10">
        <v>0</v>
      </c>
      <c r="G517" s="10">
        <v>3145</v>
      </c>
      <c r="H517" s="10">
        <v>3597.8617389999999</v>
      </c>
      <c r="I517" s="10">
        <v>0</v>
      </c>
      <c r="J517" s="10">
        <v>12951552</v>
      </c>
      <c r="K517" s="14">
        <f t="shared" si="32"/>
        <v>2.1382610000000568</v>
      </c>
      <c r="L517" s="16">
        <f t="shared" si="33"/>
        <v>5.9396138888890464E-4</v>
      </c>
      <c r="M517" t="str">
        <f t="shared" si="34"/>
        <v/>
      </c>
      <c r="N517" s="15">
        <f t="shared" si="35"/>
        <v>4.0216216216216214</v>
      </c>
      <c r="O517" s="15"/>
    </row>
    <row r="518" spans="1:15" x14ac:dyDescent="0.25">
      <c r="A518" s="9">
        <v>45690.458333333336</v>
      </c>
      <c r="B518" s="10">
        <v>1474.1523275234599</v>
      </c>
      <c r="C518" s="10">
        <v>0.88027777777777705</v>
      </c>
      <c r="D518" s="24">
        <v>5.7761243086285115</v>
      </c>
      <c r="E518" s="24">
        <v>3.4491644965277766E-3</v>
      </c>
      <c r="F518" s="10">
        <v>8</v>
      </c>
      <c r="G518" s="10">
        <v>3161</v>
      </c>
      <c r="H518" s="10">
        <v>3597.8502899999999</v>
      </c>
      <c r="I518" s="10">
        <v>32768</v>
      </c>
      <c r="J518" s="10">
        <v>12987392</v>
      </c>
      <c r="K518" s="14">
        <f t="shared" si="32"/>
        <v>2.149710000000141</v>
      </c>
      <c r="L518" s="16">
        <f t="shared" si="33"/>
        <v>5.9714166666670582E-4</v>
      </c>
      <c r="M518">
        <f t="shared" si="34"/>
        <v>4</v>
      </c>
      <c r="N518" s="15">
        <f t="shared" si="35"/>
        <v>4.0123378677633657</v>
      </c>
      <c r="O518" s="15"/>
    </row>
    <row r="519" spans="1:15" x14ac:dyDescent="0.25">
      <c r="A519" s="9">
        <v>45690.5</v>
      </c>
      <c r="B519" s="10">
        <v>1468.21596604348</v>
      </c>
      <c r="C519" s="10">
        <v>0.86111111111111105</v>
      </c>
      <c r="D519" s="24">
        <v>5.7652822633354566</v>
      </c>
      <c r="E519" s="24">
        <v>3.3813476562499999E-3</v>
      </c>
      <c r="F519" s="10">
        <v>0</v>
      </c>
      <c r="G519" s="10">
        <v>3100</v>
      </c>
      <c r="H519" s="10">
        <v>3597.888594</v>
      </c>
      <c r="I519" s="10">
        <v>0</v>
      </c>
      <c r="J519" s="10">
        <v>12764160</v>
      </c>
      <c r="K519" s="14">
        <f t="shared" si="32"/>
        <v>2.1114059999999881</v>
      </c>
      <c r="L519" s="16">
        <f t="shared" si="33"/>
        <v>5.865016666666634E-4</v>
      </c>
      <c r="M519" t="str">
        <f t="shared" si="34"/>
        <v/>
      </c>
      <c r="N519" s="15">
        <f t="shared" si="35"/>
        <v>4.0209677419354835</v>
      </c>
      <c r="O519" s="15"/>
    </row>
    <row r="520" spans="1:15" x14ac:dyDescent="0.25">
      <c r="A520" s="9">
        <v>45690.541666666664</v>
      </c>
      <c r="B520" s="10">
        <v>1472.7341763672</v>
      </c>
      <c r="C520" s="10">
        <v>0.87916666666666599</v>
      </c>
      <c r="D520" s="24">
        <v>5.7987635838214109</v>
      </c>
      <c r="E520" s="24">
        <v>3.4616427951388836E-3</v>
      </c>
      <c r="F520" s="10">
        <v>8</v>
      </c>
      <c r="G520" s="10">
        <v>3157</v>
      </c>
      <c r="H520" s="10">
        <v>3597.8509359999998</v>
      </c>
      <c r="I520" s="10">
        <v>32768</v>
      </c>
      <c r="J520" s="10">
        <v>13034496</v>
      </c>
      <c r="K520" s="14">
        <f t="shared" si="32"/>
        <v>2.1490640000001804</v>
      </c>
      <c r="L520" s="16">
        <f t="shared" si="33"/>
        <v>5.969622222222723E-4</v>
      </c>
      <c r="M520">
        <f t="shared" si="34"/>
        <v>4</v>
      </c>
      <c r="N520" s="15">
        <f t="shared" si="35"/>
        <v>4.0319923978460563</v>
      </c>
      <c r="O520" s="15"/>
    </row>
    <row r="521" spans="1:15" x14ac:dyDescent="0.25">
      <c r="A521" s="9">
        <v>45690.583333333336</v>
      </c>
      <c r="B521" s="10">
        <v>1469.32276783</v>
      </c>
      <c r="C521" s="10">
        <v>0.88694444444444398</v>
      </c>
      <c r="D521" s="24">
        <v>5.7319025210396006</v>
      </c>
      <c r="E521" s="24">
        <v>3.4600151909722136E-3</v>
      </c>
      <c r="F521" s="10">
        <v>0</v>
      </c>
      <c r="G521" s="10">
        <v>3193</v>
      </c>
      <c r="H521" s="10">
        <v>3597.8268899999898</v>
      </c>
      <c r="I521" s="10">
        <v>0</v>
      </c>
      <c r="J521" s="10">
        <v>13061120</v>
      </c>
      <c r="K521" s="14">
        <f t="shared" si="32"/>
        <v>2.1731100000101833</v>
      </c>
      <c r="L521" s="16">
        <f t="shared" si="33"/>
        <v>6.0364166666949535E-4</v>
      </c>
      <c r="M521" t="str">
        <f t="shared" si="34"/>
        <v/>
      </c>
      <c r="N521" s="15">
        <f t="shared" si="35"/>
        <v>3.9946758534293769</v>
      </c>
      <c r="O521" s="15"/>
    </row>
    <row r="522" spans="1:15" x14ac:dyDescent="0.25">
      <c r="A522" s="9">
        <v>45690.625</v>
      </c>
      <c r="B522" s="10">
        <v>1468.7241651419999</v>
      </c>
      <c r="C522" s="10">
        <v>0.86805555555555503</v>
      </c>
      <c r="D522" s="24">
        <v>5.7674962059920123</v>
      </c>
      <c r="E522" s="24">
        <v>3.4087456597222138E-3</v>
      </c>
      <c r="F522" s="10">
        <v>0</v>
      </c>
      <c r="G522" s="10">
        <v>3125</v>
      </c>
      <c r="H522" s="10">
        <v>3597.8723030000001</v>
      </c>
      <c r="I522" s="10">
        <v>0</v>
      </c>
      <c r="J522" s="10">
        <v>12867584</v>
      </c>
      <c r="K522" s="14">
        <f t="shared" si="32"/>
        <v>2.1276969999998983</v>
      </c>
      <c r="L522" s="16">
        <f t="shared" si="33"/>
        <v>5.9102694444441615E-4</v>
      </c>
      <c r="M522" t="str">
        <f t="shared" si="34"/>
        <v/>
      </c>
      <c r="N522" s="15">
        <f t="shared" si="35"/>
        <v>4.0211199999999998</v>
      </c>
      <c r="O522" s="15"/>
    </row>
    <row r="523" spans="1:15" x14ac:dyDescent="0.25">
      <c r="A523" s="9">
        <v>45690.666666666664</v>
      </c>
      <c r="B523" s="10">
        <v>1475.5886619134899</v>
      </c>
      <c r="C523" s="10">
        <v>0.86611111111111105</v>
      </c>
      <c r="D523" s="24">
        <v>5.8307998519908333</v>
      </c>
      <c r="E523" s="24">
        <v>3.4224446614583301E-3</v>
      </c>
      <c r="F523" s="10">
        <v>8</v>
      </c>
      <c r="G523" s="10">
        <v>3110</v>
      </c>
      <c r="H523" s="10">
        <v>3597.8869449999902</v>
      </c>
      <c r="I523" s="10">
        <v>32768</v>
      </c>
      <c r="J523" s="10">
        <v>12886528</v>
      </c>
      <c r="K523" s="14">
        <f t="shared" si="32"/>
        <v>2.1130550000098083</v>
      </c>
      <c r="L523" s="16">
        <f t="shared" si="33"/>
        <v>5.8695972222494669E-4</v>
      </c>
      <c r="M523">
        <f t="shared" si="34"/>
        <v>4</v>
      </c>
      <c r="N523" s="15">
        <f t="shared" si="35"/>
        <v>4.0464630225080382</v>
      </c>
      <c r="O523" s="15"/>
    </row>
    <row r="524" spans="1:15" x14ac:dyDescent="0.25">
      <c r="A524" s="9">
        <v>45690.708333333336</v>
      </c>
      <c r="B524" s="10">
        <v>1468.5981932367099</v>
      </c>
      <c r="C524" s="10">
        <v>0.86277777777777698</v>
      </c>
      <c r="D524" s="24">
        <v>5.7718042622453591</v>
      </c>
      <c r="E524" s="24">
        <v>3.3908420138888838E-3</v>
      </c>
      <c r="F524" s="10">
        <v>0</v>
      </c>
      <c r="G524" s="10">
        <v>3106</v>
      </c>
      <c r="H524" s="10">
        <v>3597.8850579999998</v>
      </c>
      <c r="I524" s="10">
        <v>0</v>
      </c>
      <c r="J524" s="10">
        <v>12800000</v>
      </c>
      <c r="K524" s="14">
        <f t="shared" si="32"/>
        <v>2.1149420000001555</v>
      </c>
      <c r="L524" s="16">
        <f t="shared" si="33"/>
        <v>5.8748388888893205E-4</v>
      </c>
      <c r="M524" t="str">
        <f t="shared" si="34"/>
        <v/>
      </c>
      <c r="N524" s="15">
        <f t="shared" si="35"/>
        <v>4.0244687701223443</v>
      </c>
      <c r="O524" s="15"/>
    </row>
    <row r="525" spans="1:15" x14ac:dyDescent="0.25">
      <c r="A525" s="9">
        <v>45690.75</v>
      </c>
      <c r="B525" s="10">
        <v>1476.2464254080301</v>
      </c>
      <c r="C525" s="10">
        <v>0.87916666666666599</v>
      </c>
      <c r="D525" s="24">
        <v>5.782985478679266</v>
      </c>
      <c r="E525" s="24">
        <v>3.4440104166666603E-3</v>
      </c>
      <c r="F525" s="10">
        <v>8</v>
      </c>
      <c r="G525" s="10">
        <v>3157</v>
      </c>
      <c r="H525" s="10">
        <v>3597.856049</v>
      </c>
      <c r="I525" s="10">
        <v>32768</v>
      </c>
      <c r="J525" s="10">
        <v>12967936</v>
      </c>
      <c r="K525" s="14">
        <f t="shared" si="32"/>
        <v>2.1439510000000155</v>
      </c>
      <c r="L525" s="16">
        <f t="shared" si="33"/>
        <v>5.9554194444444875E-4</v>
      </c>
      <c r="M525">
        <f t="shared" si="34"/>
        <v>4</v>
      </c>
      <c r="N525" s="15">
        <f t="shared" si="35"/>
        <v>4.0114032309154259</v>
      </c>
      <c r="O525" s="15"/>
    </row>
    <row r="526" spans="1:15" x14ac:dyDescent="0.25">
      <c r="A526" s="9">
        <v>45690.791666666664</v>
      </c>
      <c r="B526" s="10">
        <v>1468.51837534267</v>
      </c>
      <c r="C526" s="10">
        <v>0.87583333333333302</v>
      </c>
      <c r="D526" s="24">
        <v>5.7564127165400691</v>
      </c>
      <c r="E526" s="24">
        <v>3.4331597222222138E-3</v>
      </c>
      <c r="F526" s="10">
        <v>0</v>
      </c>
      <c r="G526" s="10">
        <v>3153</v>
      </c>
      <c r="H526" s="10">
        <v>3597.852938</v>
      </c>
      <c r="I526" s="10">
        <v>0</v>
      </c>
      <c r="J526" s="10">
        <v>12959744</v>
      </c>
      <c r="K526" s="14">
        <f t="shared" si="32"/>
        <v>2.1470620000000054</v>
      </c>
      <c r="L526" s="16">
        <f t="shared" si="33"/>
        <v>5.9640611111111256E-4</v>
      </c>
      <c r="M526" t="str">
        <f t="shared" si="34"/>
        <v/>
      </c>
      <c r="N526" s="15">
        <f t="shared" si="35"/>
        <v>4.0139549635267997</v>
      </c>
      <c r="O526" s="15"/>
    </row>
    <row r="527" spans="1:15" x14ac:dyDescent="0.25">
      <c r="A527" s="9">
        <v>45690.833333333336</v>
      </c>
      <c r="B527" s="10">
        <v>1475.9252853196199</v>
      </c>
      <c r="C527" s="10">
        <v>0.87583333333333302</v>
      </c>
      <c r="D527" s="24">
        <v>5.8167603562856671</v>
      </c>
      <c r="E527" s="24">
        <v>3.4517415364583299E-3</v>
      </c>
      <c r="F527" s="10">
        <v>12</v>
      </c>
      <c r="G527" s="10">
        <v>3141</v>
      </c>
      <c r="H527" s="10">
        <v>3597.8637129999902</v>
      </c>
      <c r="I527" s="10">
        <v>34816</v>
      </c>
      <c r="J527" s="10">
        <v>12995072</v>
      </c>
      <c r="K527" s="14">
        <f t="shared" si="32"/>
        <v>2.1362870000098155</v>
      </c>
      <c r="L527" s="16">
        <f t="shared" si="33"/>
        <v>5.9341305555828214E-4</v>
      </c>
      <c r="M527">
        <f t="shared" si="34"/>
        <v>2.8333333333333335</v>
      </c>
      <c r="N527" s="15">
        <f t="shared" si="35"/>
        <v>4.0402737981534544</v>
      </c>
      <c r="O527" s="15"/>
    </row>
    <row r="528" spans="1:15" x14ac:dyDescent="0.25">
      <c r="A528" s="9">
        <v>45690.875</v>
      </c>
      <c r="B528" s="10">
        <v>1469.8794164888</v>
      </c>
      <c r="C528" s="10">
        <v>0.87166666666666603</v>
      </c>
      <c r="D528" s="24">
        <v>5.7604712806734755</v>
      </c>
      <c r="E528" s="24">
        <v>3.4160698784722137E-3</v>
      </c>
      <c r="F528" s="10">
        <v>0</v>
      </c>
      <c r="G528" s="10">
        <v>3138</v>
      </c>
      <c r="H528" s="10">
        <v>3597.865131</v>
      </c>
      <c r="I528" s="10">
        <v>0</v>
      </c>
      <c r="J528" s="10">
        <v>12895232</v>
      </c>
      <c r="K528" s="14">
        <f t="shared" si="32"/>
        <v>2.1348689999999806</v>
      </c>
      <c r="L528" s="16">
        <f t="shared" si="33"/>
        <v>5.9301916666666123E-4</v>
      </c>
      <c r="M528" t="str">
        <f t="shared" si="34"/>
        <v/>
      </c>
      <c r="N528" s="15">
        <f t="shared" si="35"/>
        <v>4.013065646908859</v>
      </c>
      <c r="O528" s="15"/>
    </row>
    <row r="529" spans="1:15" x14ac:dyDescent="0.25">
      <c r="A529" s="9">
        <v>45690.916666666664</v>
      </c>
      <c r="B529" s="10">
        <v>1475.1206715783201</v>
      </c>
      <c r="C529" s="10">
        <v>0.87972222222222196</v>
      </c>
      <c r="D529" s="24">
        <v>5.7799297361418152</v>
      </c>
      <c r="E529" s="24">
        <v>3.4469943576388835E-3</v>
      </c>
      <c r="F529" s="10">
        <v>8</v>
      </c>
      <c r="G529" s="10">
        <v>3159</v>
      </c>
      <c r="H529" s="10">
        <v>3597.8530569999998</v>
      </c>
      <c r="I529" s="10">
        <v>32768</v>
      </c>
      <c r="J529" s="10">
        <v>12979200</v>
      </c>
      <c r="K529" s="14">
        <f t="shared" si="32"/>
        <v>2.1469430000001921</v>
      </c>
      <c r="L529" s="16">
        <f t="shared" si="33"/>
        <v>5.9637305555560892E-4</v>
      </c>
      <c r="M529">
        <f t="shared" si="34"/>
        <v>4</v>
      </c>
      <c r="N529" s="15">
        <f t="shared" si="35"/>
        <v>4.0123456790123457</v>
      </c>
      <c r="O529" s="15"/>
    </row>
    <row r="530" spans="1:15" x14ac:dyDescent="0.25">
      <c r="A530" s="9">
        <v>45690.958333333336</v>
      </c>
      <c r="B530" s="10">
        <v>1468.2212501906499</v>
      </c>
      <c r="C530" s="10">
        <v>0.868611111111111</v>
      </c>
      <c r="D530" s="24">
        <v>5.7414293552945708</v>
      </c>
      <c r="E530" s="24">
        <v>3.3966742621527766E-3</v>
      </c>
      <c r="F530" s="10">
        <v>0</v>
      </c>
      <c r="G530" s="10">
        <v>3127</v>
      </c>
      <c r="H530" s="10">
        <v>3597.8702119999998</v>
      </c>
      <c r="I530" s="10">
        <v>0</v>
      </c>
      <c r="J530" s="10">
        <v>12822016</v>
      </c>
      <c r="K530" s="14">
        <f t="shared" si="32"/>
        <v>2.1297880000001896</v>
      </c>
      <c r="L530" s="16">
        <f t="shared" si="33"/>
        <v>5.9160777777783049E-4</v>
      </c>
      <c r="M530" t="str">
        <f t="shared" si="34"/>
        <v/>
      </c>
      <c r="N530" s="15">
        <f t="shared" si="35"/>
        <v>4.0043172369683404</v>
      </c>
      <c r="O530" s="15"/>
    </row>
    <row r="531" spans="1:15" x14ac:dyDescent="0.25">
      <c r="A531" s="9">
        <v>45691</v>
      </c>
      <c r="B531" s="10">
        <v>1474.4577061252901</v>
      </c>
      <c r="C531" s="10">
        <v>0.88444444444444403</v>
      </c>
      <c r="D531" s="24">
        <v>5.7815335662562184</v>
      </c>
      <c r="E531" s="24">
        <v>3.468017578125E-3</v>
      </c>
      <c r="F531" s="10">
        <v>8</v>
      </c>
      <c r="G531" s="10">
        <v>3176</v>
      </c>
      <c r="H531" s="10">
        <v>3597.8405619999999</v>
      </c>
      <c r="I531" s="10">
        <v>32768</v>
      </c>
      <c r="J531" s="10">
        <v>13058560</v>
      </c>
      <c r="K531" s="14">
        <f t="shared" si="32"/>
        <v>2.1594380000001365</v>
      </c>
      <c r="L531" s="16">
        <f t="shared" si="33"/>
        <v>5.9984388888892684E-4</v>
      </c>
      <c r="M531">
        <f t="shared" si="34"/>
        <v>4</v>
      </c>
      <c r="N531" s="15">
        <f t="shared" si="35"/>
        <v>4.0152707808564232</v>
      </c>
      <c r="O531" s="15"/>
    </row>
    <row r="532" spans="1:15" x14ac:dyDescent="0.25">
      <c r="A532" s="9">
        <v>45691.041666666664</v>
      </c>
      <c r="B532" s="10">
        <v>1469.5773557463599</v>
      </c>
      <c r="C532" s="10">
        <v>0.87</v>
      </c>
      <c r="D532" s="24">
        <v>5.7682586452636908</v>
      </c>
      <c r="E532" s="24">
        <v>3.4148491753472139E-3</v>
      </c>
      <c r="F532" s="10">
        <v>0</v>
      </c>
      <c r="G532" s="10">
        <v>3132</v>
      </c>
      <c r="H532" s="10">
        <v>3597.8687749999999</v>
      </c>
      <c r="I532" s="10">
        <v>0</v>
      </c>
      <c r="J532" s="10">
        <v>12890624</v>
      </c>
      <c r="K532" s="14">
        <f t="shared" si="32"/>
        <v>2.1312250000000859</v>
      </c>
      <c r="L532" s="16">
        <f t="shared" si="33"/>
        <v>5.9200694444446833E-4</v>
      </c>
      <c r="M532" t="str">
        <f t="shared" si="34"/>
        <v/>
      </c>
      <c r="N532" s="15">
        <f t="shared" si="35"/>
        <v>4.0193167305236273</v>
      </c>
      <c r="O532" s="15"/>
    </row>
    <row r="533" spans="1:15" x14ac:dyDescent="0.25">
      <c r="A533" s="9">
        <v>45691.083333333336</v>
      </c>
      <c r="B533" s="10">
        <v>1474.78931912752</v>
      </c>
      <c r="C533" s="10">
        <v>0.88249999999999995</v>
      </c>
      <c r="D533" s="24">
        <v>5.8019219871505836</v>
      </c>
      <c r="E533" s="24">
        <v>3.4718153211805536E-3</v>
      </c>
      <c r="F533" s="10">
        <v>8</v>
      </c>
      <c r="G533" s="10">
        <v>3169</v>
      </c>
      <c r="H533" s="10">
        <v>3597.8457939999998</v>
      </c>
      <c r="I533" s="10">
        <v>32768</v>
      </c>
      <c r="J533" s="10">
        <v>13072896</v>
      </c>
      <c r="K533" s="14">
        <f t="shared" si="32"/>
        <v>2.1542060000001584</v>
      </c>
      <c r="L533" s="16">
        <f t="shared" si="33"/>
        <v>5.9839055555559954E-4</v>
      </c>
      <c r="M533">
        <f t="shared" si="34"/>
        <v>4</v>
      </c>
      <c r="N533" s="15">
        <f t="shared" si="35"/>
        <v>4.028557904701799</v>
      </c>
      <c r="O533" s="15"/>
    </row>
    <row r="534" spans="1:15" x14ac:dyDescent="0.25">
      <c r="A534" s="9">
        <v>45691.125</v>
      </c>
      <c r="B534" s="10">
        <v>1469.16384200786</v>
      </c>
      <c r="C534" s="10">
        <v>0.87722222222222201</v>
      </c>
      <c r="D534" s="24">
        <v>5.7573210607994172</v>
      </c>
      <c r="E534" s="24">
        <v>3.4376356336805534E-3</v>
      </c>
      <c r="F534" s="10">
        <v>0</v>
      </c>
      <c r="G534" s="10">
        <v>3158</v>
      </c>
      <c r="H534" s="10">
        <v>3597.8504779999998</v>
      </c>
      <c r="I534" s="10">
        <v>0</v>
      </c>
      <c r="J534" s="10">
        <v>12976640</v>
      </c>
      <c r="K534" s="14">
        <f t="shared" si="32"/>
        <v>2.1495220000001609</v>
      </c>
      <c r="L534" s="16">
        <f t="shared" si="33"/>
        <v>5.9708944444448911E-4</v>
      </c>
      <c r="M534" t="str">
        <f t="shared" si="34"/>
        <v/>
      </c>
      <c r="N534" s="15">
        <f t="shared" si="35"/>
        <v>4.0128245725142495</v>
      </c>
      <c r="O534" s="15"/>
    </row>
    <row r="535" spans="1:15" x14ac:dyDescent="0.25">
      <c r="A535" s="9">
        <v>45691.166666666664</v>
      </c>
      <c r="B535" s="10">
        <v>1476.4845479882999</v>
      </c>
      <c r="C535" s="10">
        <v>0.86722222222222201</v>
      </c>
      <c r="D535" s="24">
        <v>5.8250174422140315</v>
      </c>
      <c r="E535" s="24">
        <v>3.4213595920138838E-3</v>
      </c>
      <c r="F535" s="10">
        <v>8</v>
      </c>
      <c r="G535" s="10">
        <v>3114</v>
      </c>
      <c r="H535" s="10">
        <v>3597.88551799999</v>
      </c>
      <c r="I535" s="10">
        <v>32768</v>
      </c>
      <c r="J535" s="10">
        <v>12882432</v>
      </c>
      <c r="K535" s="14">
        <f t="shared" si="32"/>
        <v>2.1144820000099571</v>
      </c>
      <c r="L535" s="16">
        <f t="shared" si="33"/>
        <v>5.8735611111387703E-4</v>
      </c>
      <c r="M535">
        <f t="shared" si="34"/>
        <v>4</v>
      </c>
      <c r="N535" s="15">
        <f t="shared" si="35"/>
        <v>4.0399807321772636</v>
      </c>
      <c r="O535" s="15"/>
    </row>
    <row r="536" spans="1:15" x14ac:dyDescent="0.25">
      <c r="A536" s="9">
        <v>45691.208333333336</v>
      </c>
      <c r="B536" s="10">
        <v>1467.6916942508201</v>
      </c>
      <c r="C536" s="10">
        <v>0.86499999999999999</v>
      </c>
      <c r="D536" s="24">
        <v>5.7844912114070413</v>
      </c>
      <c r="E536" s="24">
        <v>3.4091525607638836E-3</v>
      </c>
      <c r="F536" s="10">
        <v>0</v>
      </c>
      <c r="G536" s="10">
        <v>3114</v>
      </c>
      <c r="H536" s="10">
        <v>3597.8783010000002</v>
      </c>
      <c r="I536" s="10">
        <v>0</v>
      </c>
      <c r="J536" s="10">
        <v>12869120</v>
      </c>
      <c r="K536" s="14">
        <f t="shared" si="32"/>
        <v>2.1216989999998077</v>
      </c>
      <c r="L536" s="16">
        <f t="shared" si="33"/>
        <v>5.8936083333327991E-4</v>
      </c>
      <c r="M536" t="str">
        <f t="shared" si="34"/>
        <v/>
      </c>
      <c r="N536" s="15">
        <f t="shared" si="35"/>
        <v>4.035806037251124</v>
      </c>
      <c r="O536" s="15"/>
    </row>
    <row r="537" spans="1:15" x14ac:dyDescent="0.25">
      <c r="A537" s="9">
        <v>45691.25</v>
      </c>
      <c r="B537" s="10">
        <v>1488.02860633203</v>
      </c>
      <c r="C537" s="10">
        <v>0.91388888888888797</v>
      </c>
      <c r="D537" s="24">
        <v>13.33168438901701</v>
      </c>
      <c r="E537" s="24">
        <v>8.1877983940972145E-3</v>
      </c>
      <c r="F537" s="10">
        <v>32</v>
      </c>
      <c r="G537" s="10">
        <v>3258</v>
      </c>
      <c r="H537" s="10">
        <v>3597.78902099999</v>
      </c>
      <c r="I537" s="10">
        <v>131072</v>
      </c>
      <c r="J537" s="10">
        <v>30776832</v>
      </c>
      <c r="K537" s="14">
        <f t="shared" si="32"/>
        <v>2.2109790000099565</v>
      </c>
      <c r="L537" s="16">
        <f t="shared" si="33"/>
        <v>6.1416083333609901E-4</v>
      </c>
      <c r="M537">
        <f t="shared" si="34"/>
        <v>4</v>
      </c>
      <c r="N537" s="15">
        <f t="shared" si="35"/>
        <v>9.2251381215469621</v>
      </c>
      <c r="O537" s="15"/>
    </row>
    <row r="538" spans="1:15" x14ac:dyDescent="0.25">
      <c r="A538" s="9">
        <v>45691.291666666664</v>
      </c>
      <c r="B538" s="10">
        <v>1464.8448585808101</v>
      </c>
      <c r="C538" s="10">
        <v>0.89611111111111097</v>
      </c>
      <c r="D538" s="24">
        <v>8.5954914472772597</v>
      </c>
      <c r="E538" s="24">
        <v>5.2582465277777766E-3</v>
      </c>
      <c r="F538" s="10">
        <v>16</v>
      </c>
      <c r="G538" s="10">
        <v>3210</v>
      </c>
      <c r="H538" s="10">
        <v>3597.7977190000001</v>
      </c>
      <c r="I538" s="10">
        <v>65536</v>
      </c>
      <c r="J538" s="10">
        <v>19783680</v>
      </c>
      <c r="K538" s="14">
        <f t="shared" si="32"/>
        <v>2.2022809999998572</v>
      </c>
      <c r="L538" s="16">
        <f t="shared" si="33"/>
        <v>6.1174472222218256E-4</v>
      </c>
      <c r="M538">
        <f t="shared" si="34"/>
        <v>4</v>
      </c>
      <c r="N538" s="15">
        <f t="shared" si="35"/>
        <v>6.018691588785047</v>
      </c>
      <c r="O538" s="15"/>
    </row>
    <row r="539" spans="1:15" x14ac:dyDescent="0.25">
      <c r="A539" s="9">
        <v>45691.333333333336</v>
      </c>
      <c r="B539" s="10">
        <v>1472.0683619700701</v>
      </c>
      <c r="C539" s="10">
        <v>0.868611111111111</v>
      </c>
      <c r="D539" s="24">
        <v>5.7849764378455255</v>
      </c>
      <c r="E539" s="24">
        <v>3.4134928385416603E-3</v>
      </c>
      <c r="F539" s="10">
        <v>0</v>
      </c>
      <c r="G539" s="10">
        <v>3127</v>
      </c>
      <c r="H539" s="10">
        <v>3597.8757780000001</v>
      </c>
      <c r="I539" s="10">
        <v>0</v>
      </c>
      <c r="J539" s="10">
        <v>12885504</v>
      </c>
      <c r="K539" s="14">
        <f t="shared" si="32"/>
        <v>2.1242219999999179</v>
      </c>
      <c r="L539" s="16">
        <f t="shared" si="33"/>
        <v>5.9006166666664389E-4</v>
      </c>
      <c r="M539" t="str">
        <f t="shared" si="34"/>
        <v/>
      </c>
      <c r="N539" s="15">
        <f t="shared" si="35"/>
        <v>4.0241445474896063</v>
      </c>
      <c r="O539" s="15"/>
    </row>
    <row r="540" spans="1:15" x14ac:dyDescent="0.25">
      <c r="A540" s="9">
        <v>45691.375</v>
      </c>
      <c r="B540" s="10">
        <v>1476.54871503359</v>
      </c>
      <c r="C540" s="10">
        <v>0.88888888888888795</v>
      </c>
      <c r="D540" s="24">
        <v>5.7948048325598336</v>
      </c>
      <c r="E540" s="24">
        <v>3.4884982638888834E-3</v>
      </c>
      <c r="F540" s="10">
        <v>8</v>
      </c>
      <c r="G540" s="10">
        <v>3192</v>
      </c>
      <c r="H540" s="10">
        <v>3597.8327840000002</v>
      </c>
      <c r="I540" s="10">
        <v>32768</v>
      </c>
      <c r="J540" s="10">
        <v>13135872</v>
      </c>
      <c r="K540" s="14">
        <f t="shared" si="32"/>
        <v>2.1672159999998257</v>
      </c>
      <c r="L540" s="16">
        <f t="shared" si="33"/>
        <v>6.0200444444439606E-4</v>
      </c>
      <c r="M540">
        <f t="shared" si="34"/>
        <v>4</v>
      </c>
      <c r="N540" s="15">
        <f t="shared" si="35"/>
        <v>4.018796992481203</v>
      </c>
      <c r="O540" s="15"/>
    </row>
    <row r="541" spans="1:15" x14ac:dyDescent="0.25">
      <c r="A541" s="9">
        <v>45691.416666666664</v>
      </c>
      <c r="B541" s="10">
        <v>1469.05140068634</v>
      </c>
      <c r="C541" s="10">
        <v>0.886388888888888</v>
      </c>
      <c r="D541" s="24">
        <v>5.734435783672085</v>
      </c>
      <c r="E541" s="24">
        <v>3.4600151909722136E-3</v>
      </c>
      <c r="F541" s="10">
        <v>0</v>
      </c>
      <c r="G541" s="10">
        <v>3191</v>
      </c>
      <c r="H541" s="10">
        <v>3597.8278500000001</v>
      </c>
      <c r="I541" s="10">
        <v>0</v>
      </c>
      <c r="J541" s="10">
        <v>13061120</v>
      </c>
      <c r="K541" s="14">
        <f t="shared" si="32"/>
        <v>2.1721499999998741</v>
      </c>
      <c r="L541" s="16">
        <f t="shared" si="33"/>
        <v>6.0337499999996505E-4</v>
      </c>
      <c r="M541" t="str">
        <f t="shared" si="34"/>
        <v/>
      </c>
      <c r="N541" s="15">
        <f t="shared" si="35"/>
        <v>3.9971795675336885</v>
      </c>
      <c r="O541" s="15"/>
    </row>
    <row r="542" spans="1:15" x14ac:dyDescent="0.25">
      <c r="A542" s="9">
        <v>45691.458333333336</v>
      </c>
      <c r="B542" s="10">
        <v>1479.6016202232299</v>
      </c>
      <c r="C542" s="10">
        <v>0.86805555555555503</v>
      </c>
      <c r="D542" s="24">
        <v>5.8164526817494391</v>
      </c>
      <c r="E542" s="24">
        <v>3.4124077690972135E-3</v>
      </c>
      <c r="F542" s="10">
        <v>8</v>
      </c>
      <c r="G542" s="10">
        <v>3117</v>
      </c>
      <c r="H542" s="10">
        <v>3597.8879449999999</v>
      </c>
      <c r="I542" s="10">
        <v>32768</v>
      </c>
      <c r="J542" s="10">
        <v>12848640</v>
      </c>
      <c r="K542" s="14">
        <f t="shared" si="32"/>
        <v>2.1120550000000549</v>
      </c>
      <c r="L542" s="16">
        <f t="shared" si="33"/>
        <v>5.8668194444445973E-4</v>
      </c>
      <c r="M542">
        <f t="shared" si="34"/>
        <v>4</v>
      </c>
      <c r="N542" s="15">
        <f t="shared" si="35"/>
        <v>4.0255052935514914</v>
      </c>
      <c r="O542" s="15"/>
    </row>
    <row r="543" spans="1:15" x14ac:dyDescent="0.25">
      <c r="A543" s="9">
        <v>45691.5</v>
      </c>
      <c r="B543" s="10">
        <v>1468.22416406189</v>
      </c>
      <c r="C543" s="10">
        <v>0.87805555555555503</v>
      </c>
      <c r="D543" s="24">
        <v>5.74931207473794</v>
      </c>
      <c r="E543" s="24">
        <v>3.43831380208333E-3</v>
      </c>
      <c r="F543" s="10">
        <v>0</v>
      </c>
      <c r="G543" s="10">
        <v>3161</v>
      </c>
      <c r="H543" s="10">
        <v>3597.8470589999902</v>
      </c>
      <c r="I543" s="10">
        <v>0</v>
      </c>
      <c r="J543" s="10">
        <v>12979200</v>
      </c>
      <c r="K543" s="14">
        <f t="shared" si="32"/>
        <v>2.1529410000098324</v>
      </c>
      <c r="L543" s="16">
        <f t="shared" si="33"/>
        <v>5.9803916666939787E-4</v>
      </c>
      <c r="M543" t="str">
        <f t="shared" si="34"/>
        <v/>
      </c>
      <c r="N543" s="15">
        <f t="shared" si="35"/>
        <v>4.0098070230939573</v>
      </c>
      <c r="O543" s="15"/>
    </row>
    <row r="544" spans="1:15" x14ac:dyDescent="0.25">
      <c r="A544" s="9">
        <v>45691.541666666664</v>
      </c>
      <c r="B544" s="10">
        <v>1475.9970590759699</v>
      </c>
      <c r="C544" s="10">
        <v>0.88888888888888795</v>
      </c>
      <c r="D544" s="24">
        <v>5.7761988180727482</v>
      </c>
      <c r="E544" s="24">
        <v>3.4785970052083302E-3</v>
      </c>
      <c r="F544" s="10">
        <v>8</v>
      </c>
      <c r="G544" s="10">
        <v>3192</v>
      </c>
      <c r="H544" s="10">
        <v>3597.8319740000002</v>
      </c>
      <c r="I544" s="10">
        <v>32768</v>
      </c>
      <c r="J544" s="10">
        <v>13098496</v>
      </c>
      <c r="K544" s="14">
        <f t="shared" si="32"/>
        <v>2.168025999999827</v>
      </c>
      <c r="L544" s="16">
        <f t="shared" si="33"/>
        <v>6.0222944444439635E-4</v>
      </c>
      <c r="M544">
        <f t="shared" si="34"/>
        <v>4</v>
      </c>
      <c r="N544" s="15">
        <f t="shared" si="35"/>
        <v>4.0073621553884715</v>
      </c>
      <c r="O544" s="15"/>
    </row>
    <row r="545" spans="1:15" x14ac:dyDescent="0.25">
      <c r="A545" s="9">
        <v>45691.583333333336</v>
      </c>
      <c r="B545" s="10">
        <v>1469.88207441852</v>
      </c>
      <c r="C545" s="10">
        <v>0.87749999999999995</v>
      </c>
      <c r="D545" s="24">
        <v>5.7240054740208341</v>
      </c>
      <c r="E545" s="24">
        <v>3.4171549479166605E-3</v>
      </c>
      <c r="F545" s="10">
        <v>4</v>
      </c>
      <c r="G545" s="10">
        <v>3155</v>
      </c>
      <c r="H545" s="10">
        <v>3597.850848</v>
      </c>
      <c r="I545" s="10">
        <v>2048</v>
      </c>
      <c r="J545" s="10">
        <v>12897280</v>
      </c>
      <c r="K545" s="14">
        <f t="shared" si="32"/>
        <v>2.1491519999999582</v>
      </c>
      <c r="L545" s="16">
        <f t="shared" si="33"/>
        <v>5.9698666666665502E-4</v>
      </c>
      <c r="M545">
        <f t="shared" si="34"/>
        <v>0.5</v>
      </c>
      <c r="N545" s="15">
        <f t="shared" si="35"/>
        <v>3.9920760697305862</v>
      </c>
      <c r="O545" s="15"/>
    </row>
    <row r="546" spans="1:15" x14ac:dyDescent="0.25">
      <c r="A546" s="9">
        <v>45691.625</v>
      </c>
      <c r="B546" s="10">
        <v>1474.71880579548</v>
      </c>
      <c r="C546" s="10">
        <v>0.87666666666666604</v>
      </c>
      <c r="D546" s="24">
        <v>5.7950727143609715</v>
      </c>
      <c r="E546" s="24">
        <v>3.4449598524305533E-3</v>
      </c>
      <c r="F546" s="10">
        <v>8</v>
      </c>
      <c r="G546" s="10">
        <v>3148</v>
      </c>
      <c r="H546" s="10">
        <v>3597.859931</v>
      </c>
      <c r="I546" s="10">
        <v>32768</v>
      </c>
      <c r="J546" s="10">
        <v>12971520</v>
      </c>
      <c r="K546" s="14">
        <f t="shared" si="32"/>
        <v>2.1400690000000395</v>
      </c>
      <c r="L546" s="16">
        <f t="shared" si="33"/>
        <v>5.9446361111112204E-4</v>
      </c>
      <c r="M546">
        <f t="shared" si="34"/>
        <v>4</v>
      </c>
      <c r="N546" s="15">
        <f t="shared" si="35"/>
        <v>4.0239834815756037</v>
      </c>
      <c r="O546" s="15"/>
    </row>
    <row r="547" spans="1:15" x14ac:dyDescent="0.25">
      <c r="A547" s="9">
        <v>45691.666666666664</v>
      </c>
      <c r="B547" s="10">
        <v>1469.96891701914</v>
      </c>
      <c r="C547" s="10">
        <v>0.86583333333333301</v>
      </c>
      <c r="D547" s="24">
        <v>5.7784490802201267</v>
      </c>
      <c r="E547" s="24">
        <v>3.4035915798611067E-3</v>
      </c>
      <c r="F547" s="10">
        <v>0</v>
      </c>
      <c r="G547" s="10">
        <v>3117</v>
      </c>
      <c r="H547" s="10">
        <v>3597.879547</v>
      </c>
      <c r="I547" s="10">
        <v>0</v>
      </c>
      <c r="J547" s="10">
        <v>12848128</v>
      </c>
      <c r="K547" s="14">
        <f t="shared" si="32"/>
        <v>2.1204529999999977</v>
      </c>
      <c r="L547" s="16">
        <f t="shared" si="33"/>
        <v>5.890147222222216E-4</v>
      </c>
      <c r="M547" t="str">
        <f t="shared" si="34"/>
        <v/>
      </c>
      <c r="N547" s="15">
        <f t="shared" si="35"/>
        <v>4.0253448829002245</v>
      </c>
      <c r="O547" s="15"/>
    </row>
    <row r="548" spans="1:15" x14ac:dyDescent="0.25">
      <c r="A548" s="9">
        <v>45691.708333333336</v>
      </c>
      <c r="B548" s="10">
        <v>1476.07183801101</v>
      </c>
      <c r="C548" s="10">
        <v>0.86944444444444402</v>
      </c>
      <c r="D548" s="24">
        <v>5.8161039968054391</v>
      </c>
      <c r="E548" s="24">
        <v>3.4258355034722139E-3</v>
      </c>
      <c r="F548" s="10">
        <v>8</v>
      </c>
      <c r="G548" s="10">
        <v>3122</v>
      </c>
      <c r="H548" s="10">
        <v>3597.8795069999901</v>
      </c>
      <c r="I548" s="10">
        <v>32768</v>
      </c>
      <c r="J548" s="10">
        <v>12899328</v>
      </c>
      <c r="K548" s="14">
        <f t="shared" si="32"/>
        <v>2.1204930000099012</v>
      </c>
      <c r="L548" s="16">
        <f t="shared" si="33"/>
        <v>5.890258333360837E-4</v>
      </c>
      <c r="M548">
        <f t="shared" si="34"/>
        <v>4</v>
      </c>
      <c r="N548" s="15">
        <f t="shared" si="35"/>
        <v>4.0349135169762969</v>
      </c>
      <c r="O548" s="15"/>
    </row>
    <row r="549" spans="1:15" x14ac:dyDescent="0.25">
      <c r="A549" s="9">
        <v>45691.75</v>
      </c>
      <c r="B549" s="10">
        <v>1470.5320201739501</v>
      </c>
      <c r="C549" s="10">
        <v>0.86555555555555497</v>
      </c>
      <c r="D549" s="24">
        <v>5.7885090853485588</v>
      </c>
      <c r="E549" s="24">
        <v>3.4071180555555534E-3</v>
      </c>
      <c r="F549" s="10">
        <v>0</v>
      </c>
      <c r="G549" s="10">
        <v>3116</v>
      </c>
      <c r="H549" s="10">
        <v>3597.8810389999999</v>
      </c>
      <c r="I549" s="10">
        <v>0</v>
      </c>
      <c r="J549" s="10">
        <v>12861440</v>
      </c>
      <c r="K549" s="14">
        <f t="shared" si="32"/>
        <v>2.1189610000001267</v>
      </c>
      <c r="L549" s="16">
        <f t="shared" si="33"/>
        <v>5.8860027777781301E-4</v>
      </c>
      <c r="M549" t="str">
        <f t="shared" si="34"/>
        <v/>
      </c>
      <c r="N549" s="15">
        <f t="shared" si="35"/>
        <v>4.0308087291399231</v>
      </c>
      <c r="O549" s="15"/>
    </row>
    <row r="550" spans="1:15" x14ac:dyDescent="0.25">
      <c r="A550" s="9">
        <v>45691.791666666664</v>
      </c>
      <c r="B550" s="10">
        <v>1474.3494846063199</v>
      </c>
      <c r="C550" s="10">
        <v>0.87972222222222196</v>
      </c>
      <c r="D550" s="24">
        <v>5.7728163962380412</v>
      </c>
      <c r="E550" s="24">
        <v>3.4445529513888835E-3</v>
      </c>
      <c r="F550" s="10">
        <v>8</v>
      </c>
      <c r="G550" s="10">
        <v>3159</v>
      </c>
      <c r="H550" s="10">
        <v>3597.8519339999998</v>
      </c>
      <c r="I550" s="10">
        <v>32768</v>
      </c>
      <c r="J550" s="10">
        <v>12969984</v>
      </c>
      <c r="K550" s="14">
        <f t="shared" si="32"/>
        <v>2.148066000000199</v>
      </c>
      <c r="L550" s="16">
        <f t="shared" si="33"/>
        <v>5.966850000000553E-4</v>
      </c>
      <c r="M550">
        <f t="shared" si="34"/>
        <v>4</v>
      </c>
      <c r="N550" s="15">
        <f t="shared" si="35"/>
        <v>4.0094966761633426</v>
      </c>
      <c r="O550" s="15"/>
    </row>
    <row r="551" spans="1:15" x14ac:dyDescent="0.25">
      <c r="A551" s="9">
        <v>45691.833333333336</v>
      </c>
      <c r="B551" s="10">
        <v>1471.1144119320099</v>
      </c>
      <c r="C551" s="10">
        <v>0.86</v>
      </c>
      <c r="D551" s="24">
        <v>5.8098806911245156</v>
      </c>
      <c r="E551" s="24">
        <v>3.3964029947916603E-3</v>
      </c>
      <c r="F551" s="10">
        <v>0</v>
      </c>
      <c r="G551" s="10">
        <v>3096</v>
      </c>
      <c r="H551" s="10">
        <v>3597.895473</v>
      </c>
      <c r="I551" s="10">
        <v>0</v>
      </c>
      <c r="J551" s="10">
        <v>12820992</v>
      </c>
      <c r="K551" s="14">
        <f t="shared" si="32"/>
        <v>2.1045269999999618</v>
      </c>
      <c r="L551" s="16">
        <f t="shared" si="33"/>
        <v>5.8459083333332277E-4</v>
      </c>
      <c r="M551" t="str">
        <f t="shared" si="34"/>
        <v/>
      </c>
      <c r="N551" s="15">
        <f t="shared" si="35"/>
        <v>4.0440891472868215</v>
      </c>
      <c r="O551" s="15"/>
    </row>
    <row r="552" spans="1:15" x14ac:dyDescent="0.25">
      <c r="A552" s="9">
        <v>45691.875</v>
      </c>
      <c r="B552" s="10">
        <v>1476.44033022129</v>
      </c>
      <c r="C552" s="10">
        <v>0.88333333333333297</v>
      </c>
      <c r="D552" s="24">
        <v>5.7793603420934581</v>
      </c>
      <c r="E552" s="24">
        <v>3.4577094184027766E-3</v>
      </c>
      <c r="F552" s="10">
        <v>8</v>
      </c>
      <c r="G552" s="10">
        <v>3172</v>
      </c>
      <c r="H552" s="10">
        <v>3597.8461710000001</v>
      </c>
      <c r="I552" s="10">
        <v>32768</v>
      </c>
      <c r="J552" s="10">
        <v>13019648</v>
      </c>
      <c r="K552" s="14">
        <f t="shared" si="32"/>
        <v>2.1538289999998597</v>
      </c>
      <c r="L552" s="16">
        <f t="shared" si="33"/>
        <v>5.9828583333329435E-4</v>
      </c>
      <c r="M552">
        <f t="shared" si="34"/>
        <v>4</v>
      </c>
      <c r="N552" s="15">
        <f t="shared" si="35"/>
        <v>4.0083543505674655</v>
      </c>
      <c r="O552" s="15"/>
    </row>
    <row r="553" spans="1:15" x14ac:dyDescent="0.25">
      <c r="A553" s="9">
        <v>45691.916666666664</v>
      </c>
      <c r="B553" s="10">
        <v>1469.31424349293</v>
      </c>
      <c r="C553" s="10">
        <v>0.87111111111111095</v>
      </c>
      <c r="D553" s="24">
        <v>5.7353908125223922</v>
      </c>
      <c r="E553" s="24">
        <v>3.4003363715277768E-3</v>
      </c>
      <c r="F553" s="10">
        <v>0</v>
      </c>
      <c r="G553" s="10">
        <v>3136</v>
      </c>
      <c r="H553" s="10">
        <v>3597.865671</v>
      </c>
      <c r="I553" s="10">
        <v>0</v>
      </c>
      <c r="J553" s="10">
        <v>12835840</v>
      </c>
      <c r="K553" s="14">
        <f t="shared" si="32"/>
        <v>2.1343289999999797</v>
      </c>
      <c r="L553" s="16">
        <f t="shared" si="33"/>
        <v>5.9286916666666104E-4</v>
      </c>
      <c r="M553" t="str">
        <f t="shared" si="34"/>
        <v/>
      </c>
      <c r="N553" s="15">
        <f t="shared" si="35"/>
        <v>3.9971301020408165</v>
      </c>
      <c r="O553" s="15"/>
    </row>
    <row r="554" spans="1:15" x14ac:dyDescent="0.25">
      <c r="A554" s="9">
        <v>45691.958333333336</v>
      </c>
      <c r="B554" s="10">
        <v>1474.7835042250299</v>
      </c>
      <c r="C554" s="10">
        <v>0.87194444444444397</v>
      </c>
      <c r="D554" s="24">
        <v>5.7817491166112616</v>
      </c>
      <c r="E554" s="24">
        <v>3.4183756510416602E-3</v>
      </c>
      <c r="F554" s="10">
        <v>8</v>
      </c>
      <c r="G554" s="10">
        <v>3131</v>
      </c>
      <c r="H554" s="10">
        <v>3597.8715520000001</v>
      </c>
      <c r="I554" s="10">
        <v>32768</v>
      </c>
      <c r="J554" s="10">
        <v>12871168</v>
      </c>
      <c r="K554" s="14">
        <f t="shared" si="32"/>
        <v>2.1284479999999348</v>
      </c>
      <c r="L554" s="16">
        <f t="shared" si="33"/>
        <v>5.9123555555553741E-4</v>
      </c>
      <c r="M554">
        <f t="shared" si="34"/>
        <v>4</v>
      </c>
      <c r="N554" s="15">
        <f t="shared" si="35"/>
        <v>4.0145320983711272</v>
      </c>
      <c r="O554" s="15"/>
    </row>
    <row r="555" spans="1:15" x14ac:dyDescent="0.25">
      <c r="A555" s="9">
        <v>45692</v>
      </c>
      <c r="B555" s="10">
        <v>1468.49039187726</v>
      </c>
      <c r="C555" s="10">
        <v>0.875</v>
      </c>
      <c r="D555" s="24">
        <v>5.7310550899513153</v>
      </c>
      <c r="E555" s="24">
        <v>3.4148491753472139E-3</v>
      </c>
      <c r="F555" s="10">
        <v>0</v>
      </c>
      <c r="G555" s="10">
        <v>3150</v>
      </c>
      <c r="H555" s="10">
        <v>3597.8549400000002</v>
      </c>
      <c r="I555" s="10">
        <v>0</v>
      </c>
      <c r="J555" s="10">
        <v>12890624</v>
      </c>
      <c r="K555" s="14">
        <f t="shared" si="32"/>
        <v>2.1450599999998303</v>
      </c>
      <c r="L555" s="16">
        <f t="shared" si="33"/>
        <v>5.9584999999995282E-4</v>
      </c>
      <c r="M555" t="str">
        <f t="shared" si="34"/>
        <v/>
      </c>
      <c r="N555" s="15">
        <f t="shared" si="35"/>
        <v>3.9963492063492065</v>
      </c>
      <c r="O555" s="15"/>
    </row>
    <row r="556" spans="1:15" x14ac:dyDescent="0.25">
      <c r="A556" s="9">
        <v>45692.041666666664</v>
      </c>
      <c r="B556" s="10">
        <v>1474.1384736717901</v>
      </c>
      <c r="C556" s="10">
        <v>0.88472222222222197</v>
      </c>
      <c r="D556" s="24">
        <v>5.7624213233546353</v>
      </c>
      <c r="E556" s="24">
        <v>3.4583875868055536E-3</v>
      </c>
      <c r="F556" s="10">
        <v>8</v>
      </c>
      <c r="G556" s="10">
        <v>3177</v>
      </c>
      <c r="H556" s="10">
        <v>3597.8394159999998</v>
      </c>
      <c r="I556" s="10">
        <v>32768</v>
      </c>
      <c r="J556" s="10">
        <v>13022208</v>
      </c>
      <c r="K556" s="14">
        <f t="shared" si="32"/>
        <v>2.160584000000199</v>
      </c>
      <c r="L556" s="16">
        <f t="shared" si="33"/>
        <v>6.0016222222227748E-4</v>
      </c>
      <c r="M556">
        <f t="shared" si="34"/>
        <v>4</v>
      </c>
      <c r="N556" s="15">
        <f t="shared" si="35"/>
        <v>4.0028328611898019</v>
      </c>
      <c r="O556" s="15"/>
    </row>
    <row r="557" spans="1:15" x14ac:dyDescent="0.25">
      <c r="A557" s="9">
        <v>45692.083333333336</v>
      </c>
      <c r="B557" s="10">
        <v>1471.53727450718</v>
      </c>
      <c r="C557" s="10">
        <v>0.89055555555555499</v>
      </c>
      <c r="D557" s="24">
        <v>6.6809738687378024</v>
      </c>
      <c r="E557" s="24">
        <v>4.0432400173611065E-3</v>
      </c>
      <c r="F557" s="10">
        <v>8</v>
      </c>
      <c r="G557" s="10">
        <v>3198</v>
      </c>
      <c r="H557" s="10">
        <v>3597.8213259999902</v>
      </c>
      <c r="I557" s="10">
        <v>32768</v>
      </c>
      <c r="J557" s="10">
        <v>15229952</v>
      </c>
      <c r="K557" s="14">
        <f t="shared" si="32"/>
        <v>2.178674000009778</v>
      </c>
      <c r="L557" s="16">
        <f t="shared" si="33"/>
        <v>6.051872222249383E-4</v>
      </c>
      <c r="M557">
        <f t="shared" si="34"/>
        <v>4</v>
      </c>
      <c r="N557" s="15">
        <f t="shared" si="35"/>
        <v>4.6507191994996875</v>
      </c>
      <c r="O557" s="15"/>
    </row>
    <row r="558" spans="1:15" x14ac:dyDescent="0.25">
      <c r="A558" s="9">
        <v>45692.125</v>
      </c>
      <c r="B558" s="10">
        <v>1469.35899213981</v>
      </c>
      <c r="C558" s="10">
        <v>0.87111111111111095</v>
      </c>
      <c r="D558" s="24">
        <v>5.7710267011256029</v>
      </c>
      <c r="E558" s="24">
        <v>3.4213595920138838E-3</v>
      </c>
      <c r="F558" s="10">
        <v>0</v>
      </c>
      <c r="G558" s="10">
        <v>3136</v>
      </c>
      <c r="H558" s="10">
        <v>3597.8657360000002</v>
      </c>
      <c r="I558" s="10">
        <v>0</v>
      </c>
      <c r="J558" s="10">
        <v>12915200</v>
      </c>
      <c r="K558" s="14">
        <f t="shared" si="32"/>
        <v>2.1342639999998028</v>
      </c>
      <c r="L558" s="16">
        <f t="shared" si="33"/>
        <v>5.9285111111105637E-4</v>
      </c>
      <c r="M558" t="str">
        <f t="shared" si="34"/>
        <v/>
      </c>
      <c r="N558" s="15">
        <f t="shared" si="35"/>
        <v>4.0218431122448983</v>
      </c>
      <c r="O558" s="15"/>
    </row>
    <row r="559" spans="1:15" x14ac:dyDescent="0.25">
      <c r="A559" s="9">
        <v>45692.166666666664</v>
      </c>
      <c r="B559" s="10">
        <v>1474.8452589216199</v>
      </c>
      <c r="C559" s="10">
        <v>0.887777777777777</v>
      </c>
      <c r="D559" s="24">
        <v>5.7870266887693118</v>
      </c>
      <c r="E559" s="24">
        <v>3.4834798177083301E-3</v>
      </c>
      <c r="F559" s="10">
        <v>8</v>
      </c>
      <c r="G559" s="10">
        <v>3188</v>
      </c>
      <c r="H559" s="10">
        <v>3597.832993</v>
      </c>
      <c r="I559" s="10">
        <v>32768</v>
      </c>
      <c r="J559" s="10">
        <v>13116928</v>
      </c>
      <c r="K559" s="14">
        <f t="shared" si="32"/>
        <v>2.1670070000000123</v>
      </c>
      <c r="L559" s="16">
        <f t="shared" si="33"/>
        <v>6.0194638888889235E-4</v>
      </c>
      <c r="M559">
        <f t="shared" si="34"/>
        <v>4</v>
      </c>
      <c r="N559" s="15">
        <f t="shared" si="35"/>
        <v>4.0180363864491841</v>
      </c>
      <c r="O559" s="15"/>
    </row>
    <row r="560" spans="1:15" x14ac:dyDescent="0.25">
      <c r="A560" s="9">
        <v>45692.208333333336</v>
      </c>
      <c r="B560" s="10">
        <v>1469.60914031128</v>
      </c>
      <c r="C560" s="10">
        <v>0.86944444444444402</v>
      </c>
      <c r="D560" s="24">
        <v>5.7661085213609891</v>
      </c>
      <c r="E560" s="24">
        <v>3.4113226996527767E-3</v>
      </c>
      <c r="F560" s="10">
        <v>0</v>
      </c>
      <c r="G560" s="10">
        <v>3130</v>
      </c>
      <c r="H560" s="10">
        <v>3597.8701819999901</v>
      </c>
      <c r="I560" s="10">
        <v>0</v>
      </c>
      <c r="J560" s="10">
        <v>12877312</v>
      </c>
      <c r="K560" s="14">
        <f t="shared" si="32"/>
        <v>2.129818000009891</v>
      </c>
      <c r="L560" s="16">
        <f t="shared" si="33"/>
        <v>5.9161611111385856E-4</v>
      </c>
      <c r="M560" t="str">
        <f t="shared" si="34"/>
        <v/>
      </c>
      <c r="N560" s="15">
        <f t="shared" si="35"/>
        <v>4.017731629392971</v>
      </c>
      <c r="O560" s="15"/>
    </row>
    <row r="561" spans="1:15" x14ac:dyDescent="0.25">
      <c r="A561" s="9">
        <v>45692.25</v>
      </c>
      <c r="B561" s="10">
        <v>1476.18873353352</v>
      </c>
      <c r="C561" s="10">
        <v>0.86277777777777698</v>
      </c>
      <c r="D561" s="24">
        <v>7.9208578552861217</v>
      </c>
      <c r="E561" s="24">
        <v>4.6294487847222138E-3</v>
      </c>
      <c r="F561" s="10">
        <v>16</v>
      </c>
      <c r="G561" s="10">
        <v>3090</v>
      </c>
      <c r="H561" s="10">
        <v>3597.8959329999998</v>
      </c>
      <c r="I561" s="10">
        <v>65536</v>
      </c>
      <c r="J561" s="10">
        <v>17410048</v>
      </c>
      <c r="K561" s="14">
        <f t="shared" si="32"/>
        <v>2.1040670000002137</v>
      </c>
      <c r="L561" s="16">
        <f t="shared" si="33"/>
        <v>5.8446305555561492E-4</v>
      </c>
      <c r="M561">
        <f t="shared" si="34"/>
        <v>4</v>
      </c>
      <c r="N561" s="15">
        <f t="shared" si="35"/>
        <v>5.502265372168285</v>
      </c>
      <c r="O561" s="15"/>
    </row>
    <row r="562" spans="1:15" x14ac:dyDescent="0.25">
      <c r="A562" s="9">
        <v>45692.291666666664</v>
      </c>
      <c r="B562" s="10">
        <v>1458.95085641586</v>
      </c>
      <c r="C562" s="10">
        <v>0.90333333333333299</v>
      </c>
      <c r="D562" s="24">
        <v>8.4707743952557095</v>
      </c>
      <c r="E562" s="24">
        <v>5.2448187934027767E-3</v>
      </c>
      <c r="F562" s="10">
        <v>8</v>
      </c>
      <c r="G562" s="10">
        <v>3244</v>
      </c>
      <c r="H562" s="10">
        <v>3597.7710010000001</v>
      </c>
      <c r="I562" s="10">
        <v>32768</v>
      </c>
      <c r="J562" s="10">
        <v>19765760</v>
      </c>
      <c r="K562" s="14">
        <f t="shared" si="32"/>
        <v>2.2289989999999307</v>
      </c>
      <c r="L562" s="16">
        <f t="shared" si="33"/>
        <v>6.1916638888886966E-4</v>
      </c>
      <c r="M562">
        <f t="shared" si="34"/>
        <v>4</v>
      </c>
      <c r="N562" s="15">
        <f t="shared" si="35"/>
        <v>5.9502157829839701</v>
      </c>
      <c r="O562" s="15"/>
    </row>
    <row r="563" spans="1:15" x14ac:dyDescent="0.25">
      <c r="A563" s="9">
        <v>45692.333333333336</v>
      </c>
      <c r="B563" s="10">
        <v>1473.14045992262</v>
      </c>
      <c r="C563" s="10">
        <v>0.87027777777777704</v>
      </c>
      <c r="D563" s="24">
        <v>5.7927965259416583</v>
      </c>
      <c r="E563" s="24">
        <v>3.4221733940972138E-3</v>
      </c>
      <c r="F563" s="10">
        <v>12</v>
      </c>
      <c r="G563" s="10">
        <v>3121</v>
      </c>
      <c r="H563" s="10">
        <v>3597.873251</v>
      </c>
      <c r="I563" s="10">
        <v>34816</v>
      </c>
      <c r="J563" s="10">
        <v>12883456</v>
      </c>
      <c r="K563" s="14">
        <f t="shared" si="32"/>
        <v>2.126749000000018</v>
      </c>
      <c r="L563" s="16">
        <f t="shared" si="33"/>
        <v>5.9076361111111615E-4</v>
      </c>
      <c r="M563">
        <f t="shared" si="34"/>
        <v>2.8333333333333335</v>
      </c>
      <c r="N563" s="15">
        <f t="shared" si="35"/>
        <v>4.0312399871835947</v>
      </c>
      <c r="O563" s="15"/>
    </row>
    <row r="564" spans="1:15" x14ac:dyDescent="0.25">
      <c r="A564" s="9">
        <v>45692.375</v>
      </c>
      <c r="B564" s="10">
        <v>1468.86766314533</v>
      </c>
      <c r="C564" s="10">
        <v>0.87916666666666599</v>
      </c>
      <c r="D564" s="24">
        <v>5.7382175290910817</v>
      </c>
      <c r="E564" s="24">
        <v>3.4345160590277769E-3</v>
      </c>
      <c r="F564" s="10">
        <v>0</v>
      </c>
      <c r="G564" s="10">
        <v>3165</v>
      </c>
      <c r="H564" s="10">
        <v>3597.8452790000001</v>
      </c>
      <c r="I564" s="10">
        <v>0</v>
      </c>
      <c r="J564" s="10">
        <v>12964864</v>
      </c>
      <c r="K564" s="14">
        <f t="shared" si="32"/>
        <v>2.1547209999998813</v>
      </c>
      <c r="L564" s="16">
        <f t="shared" si="33"/>
        <v>5.9853361111107813E-4</v>
      </c>
      <c r="M564" t="str">
        <f t="shared" si="34"/>
        <v/>
      </c>
      <c r="N564" s="15">
        <f t="shared" si="35"/>
        <v>4.0003159557661929</v>
      </c>
      <c r="O564" s="15"/>
    </row>
    <row r="565" spans="1:15" x14ac:dyDescent="0.25">
      <c r="A565" s="9">
        <v>45692.416666666664</v>
      </c>
      <c r="B565" s="10">
        <v>1474.6995404486399</v>
      </c>
      <c r="C565" s="10">
        <v>0.87944444444444403</v>
      </c>
      <c r="D565" s="24">
        <v>5.8051228924034213</v>
      </c>
      <c r="E565" s="24">
        <v>3.4619140624999999E-3</v>
      </c>
      <c r="F565" s="10">
        <v>8</v>
      </c>
      <c r="G565" s="10">
        <v>3158</v>
      </c>
      <c r="H565" s="10">
        <v>3597.85312199999</v>
      </c>
      <c r="I565" s="10">
        <v>32768</v>
      </c>
      <c r="J565" s="10">
        <v>13035520</v>
      </c>
      <c r="K565" s="14">
        <f t="shared" si="32"/>
        <v>2.1468780000100196</v>
      </c>
      <c r="L565" s="16">
        <f t="shared" si="33"/>
        <v>5.9635500000278327E-4</v>
      </c>
      <c r="M565">
        <f t="shared" si="34"/>
        <v>4</v>
      </c>
      <c r="N565" s="15">
        <f t="shared" si="35"/>
        <v>4.0310322989233693</v>
      </c>
      <c r="O565" s="15"/>
    </row>
    <row r="566" spans="1:15" x14ac:dyDescent="0.25">
      <c r="A566" s="9">
        <v>45692.458333333336</v>
      </c>
      <c r="B566" s="10">
        <v>1469.0842519819</v>
      </c>
      <c r="C566" s="10">
        <v>0.86666666666666603</v>
      </c>
      <c r="D566" s="24">
        <v>5.7574631657731912</v>
      </c>
      <c r="E566" s="24">
        <v>3.3965386284722137E-3</v>
      </c>
      <c r="F566" s="10">
        <v>0</v>
      </c>
      <c r="G566" s="10">
        <v>3120</v>
      </c>
      <c r="H566" s="10">
        <v>3597.8762280000001</v>
      </c>
      <c r="I566" s="10">
        <v>0</v>
      </c>
      <c r="J566" s="10">
        <v>12821504</v>
      </c>
      <c r="K566" s="14">
        <f t="shared" si="32"/>
        <v>2.1237719999999172</v>
      </c>
      <c r="L566" s="16">
        <f t="shared" si="33"/>
        <v>5.8993666666664365E-4</v>
      </c>
      <c r="M566" t="str">
        <f t="shared" si="34"/>
        <v/>
      </c>
      <c r="N566" s="15">
        <f t="shared" si="35"/>
        <v>4.0131410256410254</v>
      </c>
      <c r="O566" s="15"/>
    </row>
    <row r="567" spans="1:15" x14ac:dyDescent="0.25">
      <c r="A567" s="9">
        <v>45692.5</v>
      </c>
      <c r="B567" s="10">
        <v>1474.50402519199</v>
      </c>
      <c r="C567" s="10">
        <v>0.882777777777777</v>
      </c>
      <c r="D567" s="24">
        <v>5.7792645609598159</v>
      </c>
      <c r="E567" s="24">
        <v>3.4600151909722136E-3</v>
      </c>
      <c r="F567" s="10">
        <v>8</v>
      </c>
      <c r="G567" s="10">
        <v>3170</v>
      </c>
      <c r="H567" s="10">
        <v>3597.8446990000002</v>
      </c>
      <c r="I567" s="10">
        <v>32768</v>
      </c>
      <c r="J567" s="10">
        <v>13028352</v>
      </c>
      <c r="K567" s="14">
        <f t="shared" si="32"/>
        <v>2.1553009999997812</v>
      </c>
      <c r="L567" s="16">
        <f t="shared" si="33"/>
        <v>5.986947222221614E-4</v>
      </c>
      <c r="M567">
        <f t="shared" si="34"/>
        <v>4</v>
      </c>
      <c r="N567" s="15">
        <f t="shared" si="35"/>
        <v>4.0135646687697157</v>
      </c>
      <c r="O567" s="15"/>
    </row>
    <row r="568" spans="1:15" x14ac:dyDescent="0.25">
      <c r="A568" s="9">
        <v>45692.541666666664</v>
      </c>
      <c r="B568" s="10">
        <v>1468.51158823931</v>
      </c>
      <c r="C568" s="10">
        <v>0.87527777777777704</v>
      </c>
      <c r="D568" s="24">
        <v>5.7573090608720969</v>
      </c>
      <c r="E568" s="24">
        <v>3.4315321180555533E-3</v>
      </c>
      <c r="F568" s="10">
        <v>0</v>
      </c>
      <c r="G568" s="10">
        <v>3151</v>
      </c>
      <c r="H568" s="10">
        <v>3597.8542900000002</v>
      </c>
      <c r="I568" s="10">
        <v>0</v>
      </c>
      <c r="J568" s="10">
        <v>12953600</v>
      </c>
      <c r="K568" s="14">
        <f t="shared" si="32"/>
        <v>2.1457099999997808</v>
      </c>
      <c r="L568" s="16">
        <f t="shared" si="33"/>
        <v>5.9603055555549473E-4</v>
      </c>
      <c r="M568" t="str">
        <f t="shared" si="34"/>
        <v/>
      </c>
      <c r="N568" s="15">
        <f t="shared" si="35"/>
        <v>4.0145985401459852</v>
      </c>
      <c r="O568" s="15"/>
    </row>
    <row r="569" spans="1:15" x14ac:dyDescent="0.25">
      <c r="A569" s="9">
        <v>45692.583333333336</v>
      </c>
      <c r="B569" s="10">
        <v>1475.31722375295</v>
      </c>
      <c r="C569" s="10">
        <v>0.87194444444444397</v>
      </c>
      <c r="D569" s="24">
        <v>5.8274446515172764</v>
      </c>
      <c r="E569" s="24">
        <v>3.4441460503472137E-3</v>
      </c>
      <c r="F569" s="10">
        <v>8</v>
      </c>
      <c r="G569" s="10">
        <v>3131</v>
      </c>
      <c r="H569" s="10">
        <v>3597.8723220000002</v>
      </c>
      <c r="I569" s="10">
        <v>32768</v>
      </c>
      <c r="J569" s="10">
        <v>12968448</v>
      </c>
      <c r="K569" s="14">
        <f t="shared" si="32"/>
        <v>2.1276779999998325</v>
      </c>
      <c r="L569" s="16">
        <f t="shared" si="33"/>
        <v>5.9102166666662019E-4</v>
      </c>
      <c r="M569">
        <f t="shared" si="34"/>
        <v>4</v>
      </c>
      <c r="N569" s="15">
        <f t="shared" si="35"/>
        <v>4.0448738422229322</v>
      </c>
      <c r="O569" s="15"/>
    </row>
    <row r="570" spans="1:15" x14ac:dyDescent="0.25">
      <c r="A570" s="9">
        <v>45692.625</v>
      </c>
      <c r="B570" s="10">
        <v>1467.5823803538301</v>
      </c>
      <c r="C570" s="10">
        <v>0.86638888888888799</v>
      </c>
      <c r="D570" s="24">
        <v>5.7561782618541528</v>
      </c>
      <c r="E570" s="24">
        <v>3.3981662326388836E-3</v>
      </c>
      <c r="F570" s="10">
        <v>3</v>
      </c>
      <c r="G570" s="10">
        <v>3116</v>
      </c>
      <c r="H570" s="10">
        <v>3597.8747360000002</v>
      </c>
      <c r="I570" s="10">
        <v>12288</v>
      </c>
      <c r="J570" s="10">
        <v>12815360</v>
      </c>
      <c r="K570" s="14">
        <f t="shared" si="32"/>
        <v>2.1252639999997882</v>
      </c>
      <c r="L570" s="16">
        <f t="shared" si="33"/>
        <v>5.9035111111105224E-4</v>
      </c>
      <c r="M570">
        <f t="shared" si="34"/>
        <v>4</v>
      </c>
      <c r="N570" s="15">
        <f t="shared" si="35"/>
        <v>4.0163671373555845</v>
      </c>
      <c r="O570" s="15"/>
    </row>
    <row r="571" spans="1:15" x14ac:dyDescent="0.25">
      <c r="A571" s="9">
        <v>45692.666666666664</v>
      </c>
      <c r="B571" s="10">
        <v>1477.6844321742999</v>
      </c>
      <c r="C571" s="10">
        <v>0.85888888888888804</v>
      </c>
      <c r="D571" s="24">
        <v>5.842210531322622</v>
      </c>
      <c r="E571" s="24">
        <v>3.3957248263888837E-3</v>
      </c>
      <c r="F571" s="10">
        <v>8</v>
      </c>
      <c r="G571" s="10">
        <v>3084</v>
      </c>
      <c r="H571" s="10">
        <v>3597.907537</v>
      </c>
      <c r="I571" s="10">
        <v>32768</v>
      </c>
      <c r="J571" s="10">
        <v>12785664</v>
      </c>
      <c r="K571" s="14">
        <f t="shared" si="32"/>
        <v>2.0924629999999524</v>
      </c>
      <c r="L571" s="16">
        <f t="shared" si="33"/>
        <v>5.8123972222220901E-4</v>
      </c>
      <c r="M571">
        <f t="shared" si="34"/>
        <v>4</v>
      </c>
      <c r="N571" s="15">
        <f t="shared" si="35"/>
        <v>4.0486381322957197</v>
      </c>
      <c r="O571" s="15"/>
    </row>
    <row r="572" spans="1:15" x14ac:dyDescent="0.25">
      <c r="A572" s="9">
        <v>45692.708333333336</v>
      </c>
      <c r="B572" s="10">
        <v>1465.26847164419</v>
      </c>
      <c r="C572" s="10">
        <v>0.88111111111111096</v>
      </c>
      <c r="D572" s="24">
        <v>5.7579894548695467</v>
      </c>
      <c r="E572" s="24">
        <v>3.4624565972222136E-3</v>
      </c>
      <c r="F572" s="10">
        <v>0</v>
      </c>
      <c r="G572" s="10">
        <v>3172</v>
      </c>
      <c r="H572" s="10">
        <v>3597.8352089999898</v>
      </c>
      <c r="I572" s="10">
        <v>0</v>
      </c>
      <c r="J572" s="10">
        <v>13070336</v>
      </c>
      <c r="K572" s="14">
        <f t="shared" si="32"/>
        <v>2.1647910000101547</v>
      </c>
      <c r="L572" s="16">
        <f t="shared" si="33"/>
        <v>6.0133083333615406E-4</v>
      </c>
      <c r="M572" t="str">
        <f t="shared" si="34"/>
        <v/>
      </c>
      <c r="N572" s="15">
        <f t="shared" si="35"/>
        <v>4.0239596469104661</v>
      </c>
      <c r="O572" s="15"/>
    </row>
    <row r="573" spans="1:15" x14ac:dyDescent="0.25">
      <c r="A573" s="9">
        <v>45692.75</v>
      </c>
      <c r="B573" s="10">
        <v>1480.36442192397</v>
      </c>
      <c r="C573" s="10">
        <v>0.87694444444444397</v>
      </c>
      <c r="D573" s="24">
        <v>5.8357927921209143</v>
      </c>
      <c r="E573" s="24">
        <v>3.45703125E-3</v>
      </c>
      <c r="F573" s="10">
        <v>8</v>
      </c>
      <c r="G573" s="10">
        <v>3149</v>
      </c>
      <c r="H573" s="10">
        <v>3597.8674169999999</v>
      </c>
      <c r="I573" s="10">
        <v>32768</v>
      </c>
      <c r="J573" s="10">
        <v>13017088</v>
      </c>
      <c r="K573" s="14">
        <f t="shared" si="32"/>
        <v>2.1325830000000678</v>
      </c>
      <c r="L573" s="16">
        <f t="shared" si="33"/>
        <v>5.923841666666855E-4</v>
      </c>
      <c r="M573">
        <f t="shared" si="34"/>
        <v>4</v>
      </c>
      <c r="N573" s="15">
        <f t="shared" si="35"/>
        <v>4.0368370911400442</v>
      </c>
      <c r="O573" s="15"/>
    </row>
    <row r="574" spans="1:15" x14ac:dyDescent="0.25">
      <c r="A574" s="9">
        <v>45692.791666666664</v>
      </c>
      <c r="B574" s="10">
        <v>1469.3060354572499</v>
      </c>
      <c r="C574" s="10">
        <v>0.88472222222222197</v>
      </c>
      <c r="D574" s="24">
        <v>5.760650594642839</v>
      </c>
      <c r="E574" s="24">
        <v>3.4686957465277766E-3</v>
      </c>
      <c r="F574" s="10">
        <v>0</v>
      </c>
      <c r="G574" s="10">
        <v>3185</v>
      </c>
      <c r="H574" s="10">
        <v>3597.8323099999998</v>
      </c>
      <c r="I574" s="10">
        <v>0</v>
      </c>
      <c r="J574" s="10">
        <v>13093888</v>
      </c>
      <c r="K574" s="14">
        <f t="shared" si="32"/>
        <v>2.1676900000002206</v>
      </c>
      <c r="L574" s="16">
        <f t="shared" si="33"/>
        <v>6.0213611111117242E-4</v>
      </c>
      <c r="M574" t="str">
        <f t="shared" si="34"/>
        <v/>
      </c>
      <c r="N574" s="15">
        <f t="shared" si="35"/>
        <v>4.0147566718995291</v>
      </c>
      <c r="O574" s="15"/>
    </row>
    <row r="575" spans="1:15" x14ac:dyDescent="0.25">
      <c r="A575" s="9">
        <v>45692.833333333336</v>
      </c>
      <c r="B575" s="10">
        <v>1475.8258258946501</v>
      </c>
      <c r="C575" s="10">
        <v>0.89194444444444398</v>
      </c>
      <c r="D575" s="24">
        <v>5.7658423192014316</v>
      </c>
      <c r="E575" s="24">
        <v>3.4847005208333303E-3</v>
      </c>
      <c r="F575" s="10">
        <v>8</v>
      </c>
      <c r="G575" s="10">
        <v>3203</v>
      </c>
      <c r="H575" s="10">
        <v>3597.8242689999902</v>
      </c>
      <c r="I575" s="10">
        <v>32768</v>
      </c>
      <c r="J575" s="10">
        <v>13121536</v>
      </c>
      <c r="K575" s="14">
        <f t="shared" si="32"/>
        <v>2.1757310000098187</v>
      </c>
      <c r="L575" s="16">
        <f t="shared" si="33"/>
        <v>6.0436972222494966E-4</v>
      </c>
      <c r="M575">
        <f t="shared" si="34"/>
        <v>4</v>
      </c>
      <c r="N575" s="15">
        <f t="shared" si="35"/>
        <v>4.0006244146113019</v>
      </c>
      <c r="O575" s="15"/>
    </row>
    <row r="576" spans="1:15" x14ac:dyDescent="0.25">
      <c r="A576" s="9">
        <v>45692.875</v>
      </c>
      <c r="B576" s="10">
        <v>1468.46187242001</v>
      </c>
      <c r="C576" s="10">
        <v>0.88694444444444398</v>
      </c>
      <c r="D576" s="24">
        <v>5.7332598997005366</v>
      </c>
      <c r="E576" s="24">
        <v>3.4628634982638838E-3</v>
      </c>
      <c r="F576" s="10">
        <v>0</v>
      </c>
      <c r="G576" s="10">
        <v>3193</v>
      </c>
      <c r="H576" s="10">
        <v>3597.8256160000001</v>
      </c>
      <c r="I576" s="10">
        <v>0</v>
      </c>
      <c r="J576" s="10">
        <v>13071872</v>
      </c>
      <c r="K576" s="14">
        <f t="shared" si="32"/>
        <v>2.1743839999999182</v>
      </c>
      <c r="L576" s="16">
        <f t="shared" si="33"/>
        <v>6.0399555555553286E-4</v>
      </c>
      <c r="M576" t="str">
        <f t="shared" si="34"/>
        <v/>
      </c>
      <c r="N576" s="15">
        <f t="shared" si="35"/>
        <v>3.9979642968994678</v>
      </c>
      <c r="O576" s="15"/>
    </row>
    <row r="577" spans="1:15" x14ac:dyDescent="0.25">
      <c r="A577" s="9">
        <v>45692.916666666664</v>
      </c>
      <c r="B577" s="10">
        <v>1473.73156283151</v>
      </c>
      <c r="C577" s="10">
        <v>0.89</v>
      </c>
      <c r="D577" s="24">
        <v>5.7682181526329712</v>
      </c>
      <c r="E577" s="24">
        <v>3.4834798177083301E-3</v>
      </c>
      <c r="F577" s="10">
        <v>8</v>
      </c>
      <c r="G577" s="10">
        <v>3196</v>
      </c>
      <c r="H577" s="10">
        <v>3597.8259269999999</v>
      </c>
      <c r="I577" s="10">
        <v>32768</v>
      </c>
      <c r="J577" s="10">
        <v>13116928</v>
      </c>
      <c r="K577" s="14">
        <f t="shared" si="32"/>
        <v>2.1740730000001349</v>
      </c>
      <c r="L577" s="16">
        <f t="shared" si="33"/>
        <v>6.0390916666670411E-4</v>
      </c>
      <c r="M577">
        <f t="shared" si="34"/>
        <v>4</v>
      </c>
      <c r="N577" s="15">
        <f t="shared" si="35"/>
        <v>4.0079787234042552</v>
      </c>
      <c r="O577" s="15"/>
    </row>
    <row r="578" spans="1:15" x14ac:dyDescent="0.25">
      <c r="A578" s="9">
        <v>45692.958333333336</v>
      </c>
      <c r="B578" s="10">
        <v>1467.8919461232799</v>
      </c>
      <c r="C578" s="10">
        <v>0.88111111111111096</v>
      </c>
      <c r="D578" s="24">
        <v>5.7310154386657333</v>
      </c>
      <c r="E578" s="24">
        <v>3.4400770399305534E-3</v>
      </c>
      <c r="F578" s="10">
        <v>0</v>
      </c>
      <c r="G578" s="10">
        <v>3172</v>
      </c>
      <c r="H578" s="10">
        <v>3597.839078</v>
      </c>
      <c r="I578" s="10">
        <v>0</v>
      </c>
      <c r="J578" s="10">
        <v>12985856</v>
      </c>
      <c r="K578" s="14">
        <f t="shared" si="32"/>
        <v>2.1609220000000278</v>
      </c>
      <c r="L578" s="16">
        <f t="shared" si="33"/>
        <v>6.0025611111111886E-4</v>
      </c>
      <c r="M578" t="str">
        <f t="shared" si="34"/>
        <v/>
      </c>
      <c r="N578" s="15">
        <f t="shared" si="35"/>
        <v>3.997950819672131</v>
      </c>
      <c r="O578" s="15"/>
    </row>
    <row r="579" spans="1:15" x14ac:dyDescent="0.25">
      <c r="A579" s="9">
        <v>45693</v>
      </c>
      <c r="B579" s="10">
        <v>1474.3291527890301</v>
      </c>
      <c r="C579" s="10">
        <v>0.89527777777777695</v>
      </c>
      <c r="D579" s="24">
        <v>5.7655756751012328</v>
      </c>
      <c r="E579" s="24">
        <v>3.5011121961805534E-3</v>
      </c>
      <c r="F579" s="10">
        <v>8</v>
      </c>
      <c r="G579" s="10">
        <v>3215</v>
      </c>
      <c r="H579" s="10">
        <v>3597.8139209999999</v>
      </c>
      <c r="I579" s="10">
        <v>32768</v>
      </c>
      <c r="J579" s="10">
        <v>13183488</v>
      </c>
      <c r="K579" s="14">
        <f t="shared" si="32"/>
        <v>2.1860790000000634</v>
      </c>
      <c r="L579" s="16">
        <f t="shared" si="33"/>
        <v>6.0724416666668431E-4</v>
      </c>
      <c r="M579">
        <f t="shared" si="34"/>
        <v>4</v>
      </c>
      <c r="N579" s="15">
        <f t="shared" si="35"/>
        <v>4.0045101088646966</v>
      </c>
      <c r="O579" s="15"/>
    </row>
    <row r="580" spans="1:15" x14ac:dyDescent="0.25">
      <c r="A580" s="9">
        <v>45693.041666666664</v>
      </c>
      <c r="B580" s="10">
        <v>1468.9627760849801</v>
      </c>
      <c r="C580" s="10">
        <v>0.88083333333333302</v>
      </c>
      <c r="D580" s="24">
        <v>5.7442431315224649</v>
      </c>
      <c r="E580" s="24">
        <v>3.4444173177083301E-3</v>
      </c>
      <c r="F580" s="10">
        <v>0</v>
      </c>
      <c r="G580" s="10">
        <v>3171</v>
      </c>
      <c r="H580" s="10">
        <v>3597.8413340000002</v>
      </c>
      <c r="I580" s="10">
        <v>0</v>
      </c>
      <c r="J580" s="10">
        <v>13002240</v>
      </c>
      <c r="K580" s="14">
        <f t="shared" ref="K580:K643" si="36">IF(H580&gt;0,3600-H580,"")</f>
        <v>2.1586659999998119</v>
      </c>
      <c r="L580" s="16">
        <f t="shared" ref="L580:L643" si="37">IFERROR(K580/3600,"")</f>
        <v>5.9962944444439217E-4</v>
      </c>
      <c r="M580" t="str">
        <f t="shared" ref="M580:M643" si="38">IFERROR(I580/F580/1024,"")</f>
        <v/>
      </c>
      <c r="N580" s="15">
        <f t="shared" ref="N580:N643" si="39">IFERROR(J580/G580/1024,"")</f>
        <v>4.0042573320719015</v>
      </c>
      <c r="O580" s="15"/>
    </row>
    <row r="581" spans="1:15" x14ac:dyDescent="0.25">
      <c r="A581" s="9">
        <v>45693.083333333336</v>
      </c>
      <c r="B581" s="10">
        <v>1477.75443624072</v>
      </c>
      <c r="C581" s="10">
        <v>0.89611111111111097</v>
      </c>
      <c r="D581" s="24">
        <v>5.7865694836605641</v>
      </c>
      <c r="E581" s="24">
        <v>3.5089789496527768E-3</v>
      </c>
      <c r="F581" s="10">
        <v>12</v>
      </c>
      <c r="G581" s="10">
        <v>3214</v>
      </c>
      <c r="H581" s="10">
        <v>3597.8169579999999</v>
      </c>
      <c r="I581" s="10">
        <v>34816</v>
      </c>
      <c r="J581" s="10">
        <v>13211136</v>
      </c>
      <c r="K581" s="14">
        <f t="shared" si="36"/>
        <v>2.1830420000001141</v>
      </c>
      <c r="L581" s="16">
        <f t="shared" si="37"/>
        <v>6.0640055555558721E-4</v>
      </c>
      <c r="M581">
        <f t="shared" si="38"/>
        <v>2.8333333333333335</v>
      </c>
      <c r="N581" s="15">
        <f t="shared" si="39"/>
        <v>4.0141568139390165</v>
      </c>
      <c r="O581" s="15"/>
    </row>
    <row r="582" spans="1:15" x14ac:dyDescent="0.25">
      <c r="A582" s="9">
        <v>45693.125</v>
      </c>
      <c r="B582" s="10">
        <v>1468.8472940562699</v>
      </c>
      <c r="C582" s="10">
        <v>0.86611111111111105</v>
      </c>
      <c r="D582" s="24">
        <v>5.7963405157120995</v>
      </c>
      <c r="E582" s="24">
        <v>3.4178331163194371E-3</v>
      </c>
      <c r="F582" s="10">
        <v>0</v>
      </c>
      <c r="G582" s="10">
        <v>3118</v>
      </c>
      <c r="H582" s="10">
        <v>3597.8772469999999</v>
      </c>
      <c r="I582" s="10">
        <v>0</v>
      </c>
      <c r="J582" s="10">
        <v>12901888</v>
      </c>
      <c r="K582" s="14">
        <f t="shared" si="36"/>
        <v>2.1227530000001025</v>
      </c>
      <c r="L582" s="16">
        <f t="shared" si="37"/>
        <v>5.8965361111113954E-4</v>
      </c>
      <c r="M582" t="str">
        <f t="shared" si="38"/>
        <v/>
      </c>
      <c r="N582" s="15">
        <f t="shared" si="39"/>
        <v>4.0408915971776782</v>
      </c>
      <c r="O582" s="15"/>
    </row>
    <row r="583" spans="1:15" x14ac:dyDescent="0.25">
      <c r="A583" s="9">
        <v>45693.166666666664</v>
      </c>
      <c r="B583" s="10">
        <v>1475.7758667729699</v>
      </c>
      <c r="C583" s="10">
        <v>0.87888888888888805</v>
      </c>
      <c r="D583" s="24">
        <v>5.8246471215355591</v>
      </c>
      <c r="E583" s="24">
        <v>3.46883138020833E-3</v>
      </c>
      <c r="F583" s="10">
        <v>8</v>
      </c>
      <c r="G583" s="10">
        <v>3156</v>
      </c>
      <c r="H583" s="10">
        <v>3597.8560429999902</v>
      </c>
      <c r="I583" s="10">
        <v>32768</v>
      </c>
      <c r="J583" s="10">
        <v>13061632</v>
      </c>
      <c r="K583" s="14">
        <f t="shared" si="36"/>
        <v>2.1439570000097774</v>
      </c>
      <c r="L583" s="16">
        <f t="shared" si="37"/>
        <v>5.955436111138271E-4</v>
      </c>
      <c r="M583">
        <f t="shared" si="38"/>
        <v>4</v>
      </c>
      <c r="N583" s="15">
        <f t="shared" si="39"/>
        <v>4.041666666666667</v>
      </c>
      <c r="O583" s="15"/>
    </row>
    <row r="584" spans="1:15" x14ac:dyDescent="0.25">
      <c r="A584" s="9">
        <v>45693.208333333336</v>
      </c>
      <c r="B584" s="10">
        <v>1468.5902765862299</v>
      </c>
      <c r="C584" s="10">
        <v>0.86055555555555496</v>
      </c>
      <c r="D584" s="24">
        <v>5.7762616431293585</v>
      </c>
      <c r="E584" s="24">
        <v>3.3847384982638837E-3</v>
      </c>
      <c r="F584" s="10">
        <v>0</v>
      </c>
      <c r="G584" s="10">
        <v>3098</v>
      </c>
      <c r="H584" s="10">
        <v>3597.8904940000002</v>
      </c>
      <c r="I584" s="10">
        <v>0</v>
      </c>
      <c r="J584" s="10">
        <v>12776960</v>
      </c>
      <c r="K584" s="14">
        <f t="shared" si="36"/>
        <v>2.1095059999997829</v>
      </c>
      <c r="L584" s="16">
        <f t="shared" si="37"/>
        <v>5.8597388888882859E-4</v>
      </c>
      <c r="M584" t="str">
        <f t="shared" si="38"/>
        <v/>
      </c>
      <c r="N584" s="15">
        <f t="shared" si="39"/>
        <v>4.0275984506132989</v>
      </c>
      <c r="O584" s="15"/>
    </row>
    <row r="585" spans="1:15" x14ac:dyDescent="0.25">
      <c r="A585" s="9">
        <v>45693.25</v>
      </c>
      <c r="B585" s="10">
        <v>1477.50261923012</v>
      </c>
      <c r="C585" s="10">
        <v>0.87944444444444403</v>
      </c>
      <c r="D585" s="24">
        <v>7.8644817336373523</v>
      </c>
      <c r="E585" s="24">
        <v>4.6811252170138838E-3</v>
      </c>
      <c r="F585" s="10">
        <v>16</v>
      </c>
      <c r="G585" s="10">
        <v>3150</v>
      </c>
      <c r="H585" s="10">
        <v>3597.85719499999</v>
      </c>
      <c r="I585" s="10">
        <v>65536</v>
      </c>
      <c r="J585" s="10">
        <v>17605120</v>
      </c>
      <c r="K585" s="14">
        <f t="shared" si="36"/>
        <v>2.1428050000099574</v>
      </c>
      <c r="L585" s="16">
        <f t="shared" si="37"/>
        <v>5.9522361111387704E-4</v>
      </c>
      <c r="M585">
        <f t="shared" si="38"/>
        <v>4</v>
      </c>
      <c r="N585" s="15">
        <f t="shared" si="39"/>
        <v>5.4579365079365081</v>
      </c>
      <c r="O585" s="15"/>
    </row>
    <row r="586" spans="1:15" x14ac:dyDescent="0.25">
      <c r="A586" s="9">
        <v>45693.291666666664</v>
      </c>
      <c r="B586" s="10">
        <v>1458.66666541834</v>
      </c>
      <c r="C586" s="10">
        <v>0.86583333333333301</v>
      </c>
      <c r="D586" s="24">
        <v>8.6652388373602864</v>
      </c>
      <c r="E586" s="24">
        <v>5.1435004340277769E-3</v>
      </c>
      <c r="F586" s="10">
        <v>8</v>
      </c>
      <c r="G586" s="10">
        <v>3109</v>
      </c>
      <c r="H586" s="10">
        <v>3597.8631169999899</v>
      </c>
      <c r="I586" s="10">
        <v>32768</v>
      </c>
      <c r="J586" s="10">
        <v>19383296</v>
      </c>
      <c r="K586" s="14">
        <f t="shared" si="36"/>
        <v>2.1368830000101298</v>
      </c>
      <c r="L586" s="16">
        <f t="shared" si="37"/>
        <v>5.9357861111392497E-4</v>
      </c>
      <c r="M586">
        <f t="shared" si="38"/>
        <v>4</v>
      </c>
      <c r="N586" s="15">
        <f t="shared" si="39"/>
        <v>6.0884528787391448</v>
      </c>
      <c r="O586" s="15"/>
    </row>
    <row r="587" spans="1:15" x14ac:dyDescent="0.25">
      <c r="A587" s="9">
        <v>45693.333333333336</v>
      </c>
      <c r="B587" s="10">
        <v>1472.96639624711</v>
      </c>
      <c r="C587" s="10">
        <v>0.85416666666666596</v>
      </c>
      <c r="D587" s="24">
        <v>5.8344681711103057</v>
      </c>
      <c r="E587" s="24">
        <v>3.3833821614583301E-3</v>
      </c>
      <c r="F587" s="10">
        <v>8</v>
      </c>
      <c r="G587" s="10">
        <v>3067</v>
      </c>
      <c r="H587" s="10">
        <v>3597.9123759999902</v>
      </c>
      <c r="I587" s="10">
        <v>32768</v>
      </c>
      <c r="J587" s="10">
        <v>12739072</v>
      </c>
      <c r="K587" s="14">
        <f t="shared" si="36"/>
        <v>2.0876240000097823</v>
      </c>
      <c r="L587" s="16">
        <f t="shared" si="37"/>
        <v>5.7989555555827286E-4</v>
      </c>
      <c r="M587">
        <f t="shared" si="38"/>
        <v>4</v>
      </c>
      <c r="N587" s="15">
        <f t="shared" si="39"/>
        <v>4.0562438865340722</v>
      </c>
      <c r="O587" s="15"/>
    </row>
    <row r="588" spans="1:15" x14ac:dyDescent="0.25">
      <c r="A588" s="9">
        <v>45693.375</v>
      </c>
      <c r="B588" s="10">
        <v>1467.9169872754801</v>
      </c>
      <c r="C588" s="10">
        <v>0.87861111111111101</v>
      </c>
      <c r="D588" s="24">
        <v>5.737223222464924</v>
      </c>
      <c r="E588" s="24">
        <v>3.4339735243055533E-3</v>
      </c>
      <c r="F588" s="10">
        <v>0</v>
      </c>
      <c r="G588" s="10">
        <v>3163</v>
      </c>
      <c r="H588" s="10">
        <v>3597.8452459999999</v>
      </c>
      <c r="I588" s="10">
        <v>0</v>
      </c>
      <c r="J588" s="10">
        <v>12962816</v>
      </c>
      <c r="K588" s="14">
        <f t="shared" si="36"/>
        <v>2.1547540000001391</v>
      </c>
      <c r="L588" s="16">
        <f t="shared" si="37"/>
        <v>5.9854277777781641E-4</v>
      </c>
      <c r="M588" t="str">
        <f t="shared" si="38"/>
        <v/>
      </c>
      <c r="N588" s="15">
        <f t="shared" si="39"/>
        <v>4.0022130888397092</v>
      </c>
      <c r="O588" s="15"/>
    </row>
    <row r="589" spans="1:15" x14ac:dyDescent="0.25">
      <c r="A589" s="9">
        <v>45693.416666666664</v>
      </c>
      <c r="B589" s="10">
        <v>1476.0984537008501</v>
      </c>
      <c r="C589" s="10">
        <v>0.89305555555555505</v>
      </c>
      <c r="D589" s="24">
        <v>5.7783396985777475</v>
      </c>
      <c r="E589" s="24">
        <v>3.4959581163194371E-3</v>
      </c>
      <c r="F589" s="10">
        <v>8</v>
      </c>
      <c r="G589" s="10">
        <v>3207</v>
      </c>
      <c r="H589" s="10">
        <v>3597.8219610000001</v>
      </c>
      <c r="I589" s="10">
        <v>32768</v>
      </c>
      <c r="J589" s="10">
        <v>13164032</v>
      </c>
      <c r="K589" s="14">
        <f t="shared" si="36"/>
        <v>2.1780389999998988</v>
      </c>
      <c r="L589" s="16">
        <f t="shared" si="37"/>
        <v>6.0501083333330526E-4</v>
      </c>
      <c r="M589">
        <f t="shared" si="38"/>
        <v>4</v>
      </c>
      <c r="N589" s="15">
        <f t="shared" si="39"/>
        <v>4.0085749922045526</v>
      </c>
      <c r="O589" s="15"/>
    </row>
    <row r="590" spans="1:15" x14ac:dyDescent="0.25">
      <c r="A590" s="9">
        <v>45693.458333333336</v>
      </c>
      <c r="B590" s="10">
        <v>1469.6132699427801</v>
      </c>
      <c r="C590" s="10">
        <v>0.87805555555555503</v>
      </c>
      <c r="D590" s="24">
        <v>5.7402228119212246</v>
      </c>
      <c r="E590" s="24">
        <v>3.4296332465277766E-3</v>
      </c>
      <c r="F590" s="10">
        <v>0</v>
      </c>
      <c r="G590" s="10">
        <v>3161</v>
      </c>
      <c r="H590" s="10">
        <v>3597.8490939999901</v>
      </c>
      <c r="I590" s="10">
        <v>0</v>
      </c>
      <c r="J590" s="10">
        <v>12946432</v>
      </c>
      <c r="K590" s="14">
        <f t="shared" si="36"/>
        <v>2.1509060000098543</v>
      </c>
      <c r="L590" s="16">
        <f t="shared" si="37"/>
        <v>5.9747388889162616E-4</v>
      </c>
      <c r="M590" t="str">
        <f t="shared" si="38"/>
        <v/>
      </c>
      <c r="N590" s="15">
        <f t="shared" si="39"/>
        <v>3.999683644416324</v>
      </c>
      <c r="O590" s="15"/>
    </row>
    <row r="591" spans="1:15" x14ac:dyDescent="0.25">
      <c r="A591" s="9">
        <v>45693.5</v>
      </c>
      <c r="B591" s="10">
        <v>1476.3829872317101</v>
      </c>
      <c r="C591" s="10">
        <v>0.88194444444444398</v>
      </c>
      <c r="D591" s="24">
        <v>5.7802900604307652</v>
      </c>
      <c r="E591" s="24">
        <v>3.4529622395833301E-3</v>
      </c>
      <c r="F591" s="10">
        <v>8</v>
      </c>
      <c r="G591" s="10">
        <v>3167</v>
      </c>
      <c r="H591" s="10">
        <v>3597.8494739999901</v>
      </c>
      <c r="I591" s="10">
        <v>32768</v>
      </c>
      <c r="J591" s="10">
        <v>13001728</v>
      </c>
      <c r="K591" s="14">
        <f t="shared" si="36"/>
        <v>2.1505260000099042</v>
      </c>
      <c r="L591" s="16">
        <f t="shared" si="37"/>
        <v>5.9736833333608446E-4</v>
      </c>
      <c r="M591">
        <f t="shared" si="38"/>
        <v>4</v>
      </c>
      <c r="N591" s="15">
        <f t="shared" si="39"/>
        <v>4.0091569308493842</v>
      </c>
      <c r="O591" s="15"/>
    </row>
    <row r="592" spans="1:15" x14ac:dyDescent="0.25">
      <c r="A592" s="9">
        <v>45693.541666666664</v>
      </c>
      <c r="B592" s="10">
        <v>1469.28580862135</v>
      </c>
      <c r="C592" s="10">
        <v>0.84055555555555495</v>
      </c>
      <c r="D592" s="24">
        <v>5.8114720825964259</v>
      </c>
      <c r="E592" s="24">
        <v>3.3246527777777766E-3</v>
      </c>
      <c r="F592" s="10">
        <v>0</v>
      </c>
      <c r="G592" s="10">
        <v>3026</v>
      </c>
      <c r="H592" s="10">
        <v>3597.9404959999902</v>
      </c>
      <c r="I592" s="10">
        <v>0</v>
      </c>
      <c r="J592" s="10">
        <v>12550144</v>
      </c>
      <c r="K592" s="14">
        <f t="shared" si="36"/>
        <v>2.0595040000098379</v>
      </c>
      <c r="L592" s="16">
        <f t="shared" si="37"/>
        <v>5.7208444444717724E-4</v>
      </c>
      <c r="M592" t="str">
        <f t="shared" si="38"/>
        <v/>
      </c>
      <c r="N592" s="15">
        <f t="shared" si="39"/>
        <v>4.0502313284864506</v>
      </c>
      <c r="O592" s="15"/>
    </row>
    <row r="593" spans="1:15" x14ac:dyDescent="0.25">
      <c r="A593" s="9">
        <v>45693.583333333336</v>
      </c>
      <c r="B593" s="10">
        <v>1477.18744244051</v>
      </c>
      <c r="C593" s="10">
        <v>0.89555555555555499</v>
      </c>
      <c r="D593" s="24">
        <v>5.7747379069022271</v>
      </c>
      <c r="E593" s="24">
        <v>3.5009765625E-3</v>
      </c>
      <c r="F593" s="10">
        <v>8</v>
      </c>
      <c r="G593" s="10">
        <v>3216</v>
      </c>
      <c r="H593" s="10">
        <v>3597.8174739999999</v>
      </c>
      <c r="I593" s="10">
        <v>32768</v>
      </c>
      <c r="J593" s="10">
        <v>13182976</v>
      </c>
      <c r="K593" s="14">
        <f t="shared" si="36"/>
        <v>2.1825260000000526</v>
      </c>
      <c r="L593" s="16">
        <f t="shared" si="37"/>
        <v>6.0625722222223683E-4</v>
      </c>
      <c r="M593">
        <f t="shared" si="38"/>
        <v>4</v>
      </c>
      <c r="N593" s="15">
        <f t="shared" si="39"/>
        <v>4.003109452736318</v>
      </c>
      <c r="O593" s="15"/>
    </row>
    <row r="594" spans="1:15" x14ac:dyDescent="0.25">
      <c r="A594" s="9">
        <v>45693.625</v>
      </c>
      <c r="B594" s="10">
        <v>1470.2024958904301</v>
      </c>
      <c r="C594" s="10">
        <v>0.875</v>
      </c>
      <c r="D594" s="24">
        <v>5.7591591135985851</v>
      </c>
      <c r="E594" s="24">
        <v>3.4275987413194368E-3</v>
      </c>
      <c r="F594" s="10">
        <v>0</v>
      </c>
      <c r="G594" s="10">
        <v>3150</v>
      </c>
      <c r="H594" s="10">
        <v>3597.857438</v>
      </c>
      <c r="I594" s="10">
        <v>0</v>
      </c>
      <c r="J594" s="10">
        <v>12938752</v>
      </c>
      <c r="K594" s="14">
        <f t="shared" si="36"/>
        <v>2.1425619999999981</v>
      </c>
      <c r="L594" s="16">
        <f t="shared" si="37"/>
        <v>5.9515611111111055E-4</v>
      </c>
      <c r="M594" t="str">
        <f t="shared" si="38"/>
        <v/>
      </c>
      <c r="N594" s="15">
        <f t="shared" si="39"/>
        <v>4.0112698412698409</v>
      </c>
      <c r="O594" s="15"/>
    </row>
    <row r="595" spans="1:15" x14ac:dyDescent="0.25">
      <c r="A595" s="9">
        <v>45693.666666666664</v>
      </c>
      <c r="B595" s="10">
        <v>1474.9780009710501</v>
      </c>
      <c r="C595" s="10">
        <v>0.86416666666666597</v>
      </c>
      <c r="D595" s="24">
        <v>5.8340930811396694</v>
      </c>
      <c r="E595" s="24">
        <v>3.4181043836805534E-3</v>
      </c>
      <c r="F595" s="10">
        <v>8</v>
      </c>
      <c r="G595" s="10">
        <v>3103</v>
      </c>
      <c r="H595" s="10">
        <v>3597.8908160000001</v>
      </c>
      <c r="I595" s="10">
        <v>32768</v>
      </c>
      <c r="J595" s="10">
        <v>12870144</v>
      </c>
      <c r="K595" s="14">
        <f t="shared" si="36"/>
        <v>2.1091839999999138</v>
      </c>
      <c r="L595" s="16">
        <f t="shared" si="37"/>
        <v>5.8588444444442045E-4</v>
      </c>
      <c r="M595">
        <f t="shared" si="38"/>
        <v>4</v>
      </c>
      <c r="N595" s="15">
        <f t="shared" si="39"/>
        <v>4.0504350628424106</v>
      </c>
      <c r="O595" s="15"/>
    </row>
    <row r="596" spans="1:15" x14ac:dyDescent="0.25">
      <c r="A596" s="9">
        <v>45693.708333333336</v>
      </c>
      <c r="B596" s="10">
        <v>1467.05941982698</v>
      </c>
      <c r="C596" s="10">
        <v>0.88361111111111101</v>
      </c>
      <c r="D596" s="24">
        <v>6.2295024306112197</v>
      </c>
      <c r="E596" s="24">
        <v>3.75203450520833E-3</v>
      </c>
      <c r="F596" s="10">
        <v>1</v>
      </c>
      <c r="G596" s="10">
        <v>3180</v>
      </c>
      <c r="H596" s="10">
        <v>3597.831717</v>
      </c>
      <c r="I596" s="10">
        <v>4096</v>
      </c>
      <c r="J596" s="10">
        <v>14159360</v>
      </c>
      <c r="K596" s="14">
        <f t="shared" si="36"/>
        <v>2.168282999999974</v>
      </c>
      <c r="L596" s="16">
        <f t="shared" si="37"/>
        <v>6.0230083333332612E-4</v>
      </c>
      <c r="M596">
        <f t="shared" si="38"/>
        <v>4</v>
      </c>
      <c r="N596" s="15">
        <f t="shared" si="39"/>
        <v>4.3482704402515724</v>
      </c>
      <c r="O596" s="15"/>
    </row>
    <row r="597" spans="1:15" x14ac:dyDescent="0.25">
      <c r="A597" s="9">
        <v>45693.75</v>
      </c>
      <c r="B597" s="10">
        <v>1473.6548128842901</v>
      </c>
      <c r="C597" s="10">
        <v>0.87944444444444403</v>
      </c>
      <c r="D597" s="24">
        <v>6.1376071291438006</v>
      </c>
      <c r="E597" s="24">
        <v>3.6627875434027766E-3</v>
      </c>
      <c r="F597" s="10">
        <v>8</v>
      </c>
      <c r="G597" s="10">
        <v>3158</v>
      </c>
      <c r="H597" s="10">
        <v>3597.8516</v>
      </c>
      <c r="I597" s="10">
        <v>32768</v>
      </c>
      <c r="J597" s="10">
        <v>13793792</v>
      </c>
      <c r="K597" s="14">
        <f t="shared" si="36"/>
        <v>2.1484000000000378</v>
      </c>
      <c r="L597" s="16">
        <f t="shared" si="37"/>
        <v>5.967777777777883E-4</v>
      </c>
      <c r="M597">
        <f t="shared" si="38"/>
        <v>4</v>
      </c>
      <c r="N597" s="15">
        <f t="shared" si="39"/>
        <v>4.2655161494616847</v>
      </c>
      <c r="O597" s="15"/>
    </row>
    <row r="598" spans="1:15" x14ac:dyDescent="0.25">
      <c r="A598" s="9">
        <v>45693.791666666664</v>
      </c>
      <c r="B598" s="10">
        <v>1471.10676265488</v>
      </c>
      <c r="C598" s="10">
        <v>0.875</v>
      </c>
      <c r="D598" s="24">
        <v>5.8055721525345323</v>
      </c>
      <c r="E598" s="24">
        <v>3.4530978732638835E-3</v>
      </c>
      <c r="F598" s="10">
        <v>0</v>
      </c>
      <c r="G598" s="10">
        <v>3150</v>
      </c>
      <c r="H598" s="10">
        <v>3597.8587550000002</v>
      </c>
      <c r="I598" s="10">
        <v>0</v>
      </c>
      <c r="J598" s="10">
        <v>13035008</v>
      </c>
      <c r="K598" s="14">
        <f t="shared" si="36"/>
        <v>2.1412449999997989</v>
      </c>
      <c r="L598" s="16">
        <f t="shared" si="37"/>
        <v>5.9479027777772193E-4</v>
      </c>
      <c r="M598" t="str">
        <f t="shared" si="38"/>
        <v/>
      </c>
      <c r="N598" s="15">
        <f t="shared" si="39"/>
        <v>4.0411111111111113</v>
      </c>
      <c r="O598" s="15"/>
    </row>
    <row r="599" spans="1:15" x14ac:dyDescent="0.25">
      <c r="A599" s="9">
        <v>45693.833333333336</v>
      </c>
      <c r="B599" s="10">
        <v>1476.5135300239699</v>
      </c>
      <c r="C599" s="10">
        <v>0.89027777777777695</v>
      </c>
      <c r="D599" s="24">
        <v>5.7732546418049813</v>
      </c>
      <c r="E599" s="24">
        <v>3.4810384114583302E-3</v>
      </c>
      <c r="F599" s="10">
        <v>12</v>
      </c>
      <c r="G599" s="10">
        <v>3193</v>
      </c>
      <c r="H599" s="10">
        <v>3597.829346</v>
      </c>
      <c r="I599" s="10">
        <v>34816</v>
      </c>
      <c r="J599" s="10">
        <v>13105664</v>
      </c>
      <c r="K599" s="14">
        <f t="shared" si="36"/>
        <v>2.1706540000000132</v>
      </c>
      <c r="L599" s="16">
        <f t="shared" si="37"/>
        <v>6.0295944444444807E-4</v>
      </c>
      <c r="M599">
        <f t="shared" si="38"/>
        <v>2.8333333333333335</v>
      </c>
      <c r="N599" s="15">
        <f t="shared" si="39"/>
        <v>4.0082994049483247</v>
      </c>
      <c r="O599" s="15"/>
    </row>
    <row r="600" spans="1:15" x14ac:dyDescent="0.25">
      <c r="A600" s="9">
        <v>45693.875</v>
      </c>
      <c r="B600" s="10">
        <v>1472.6250193394201</v>
      </c>
      <c r="C600" s="10">
        <v>0.87777777777777699</v>
      </c>
      <c r="D600" s="24">
        <v>5.7749688436102105</v>
      </c>
      <c r="E600" s="24">
        <v>3.442247178819437E-3</v>
      </c>
      <c r="F600" s="10">
        <v>0</v>
      </c>
      <c r="G600" s="10">
        <v>3160</v>
      </c>
      <c r="H600" s="10">
        <v>3597.8541719999898</v>
      </c>
      <c r="I600" s="10">
        <v>0</v>
      </c>
      <c r="J600" s="10">
        <v>12994048</v>
      </c>
      <c r="K600" s="14">
        <f t="shared" si="36"/>
        <v>2.1458280000101695</v>
      </c>
      <c r="L600" s="16">
        <f t="shared" si="37"/>
        <v>5.9606333333615824E-4</v>
      </c>
      <c r="M600" t="str">
        <f t="shared" si="38"/>
        <v/>
      </c>
      <c r="N600" s="15">
        <f t="shared" si="39"/>
        <v>4.0156645569620251</v>
      </c>
      <c r="O600" s="15"/>
    </row>
    <row r="601" spans="1:15" x14ac:dyDescent="0.25">
      <c r="A601" s="9">
        <v>45693.916666666664</v>
      </c>
      <c r="B601" s="10">
        <v>1478.17817373141</v>
      </c>
      <c r="C601" s="10">
        <v>0.90583333333333305</v>
      </c>
      <c r="D601" s="24">
        <v>5.7557628579060074</v>
      </c>
      <c r="E601" s="24">
        <v>3.5271538628472137E-3</v>
      </c>
      <c r="F601" s="10">
        <v>8</v>
      </c>
      <c r="G601" s="10">
        <v>3253</v>
      </c>
      <c r="H601" s="10">
        <v>3597.7939059999999</v>
      </c>
      <c r="I601" s="10">
        <v>32768</v>
      </c>
      <c r="J601" s="10">
        <v>13281792</v>
      </c>
      <c r="K601" s="14">
        <f t="shared" si="36"/>
        <v>2.206094000000121</v>
      </c>
      <c r="L601" s="16">
        <f t="shared" si="37"/>
        <v>6.1280388888892252E-4</v>
      </c>
      <c r="M601">
        <f t="shared" si="38"/>
        <v>4</v>
      </c>
      <c r="N601" s="15">
        <f t="shared" si="39"/>
        <v>3.9872425453427605</v>
      </c>
      <c r="O601" s="15"/>
    </row>
    <row r="602" spans="1:15" x14ac:dyDescent="0.25">
      <c r="A602" s="9">
        <v>45693.958333333336</v>
      </c>
      <c r="B602" s="10">
        <v>1472.4596369288499</v>
      </c>
      <c r="C602" s="10">
        <v>0.88388888888888795</v>
      </c>
      <c r="D602" s="24">
        <v>5.7477283480865387</v>
      </c>
      <c r="E602" s="24">
        <v>3.4502495659722138E-3</v>
      </c>
      <c r="F602" s="10">
        <v>0</v>
      </c>
      <c r="G602" s="10">
        <v>3182</v>
      </c>
      <c r="H602" s="10">
        <v>3597.8389899999902</v>
      </c>
      <c r="I602" s="10">
        <v>0</v>
      </c>
      <c r="J602" s="10">
        <v>13024256</v>
      </c>
      <c r="K602" s="14">
        <f t="shared" si="36"/>
        <v>2.16101000000981</v>
      </c>
      <c r="L602" s="16">
        <f t="shared" si="37"/>
        <v>6.0028055555828061E-4</v>
      </c>
      <c r="M602" t="str">
        <f t="shared" si="38"/>
        <v/>
      </c>
      <c r="N602" s="15">
        <f t="shared" si="39"/>
        <v>3.9971715901948461</v>
      </c>
      <c r="O602" s="15"/>
    </row>
    <row r="603" spans="1:15" x14ac:dyDescent="0.25">
      <c r="A603" s="9">
        <v>45694</v>
      </c>
      <c r="B603" s="10">
        <v>1474.2321687887199</v>
      </c>
      <c r="C603" s="10">
        <v>0.87194444444444397</v>
      </c>
      <c r="D603" s="24">
        <v>5.7795876582258607</v>
      </c>
      <c r="E603" s="24">
        <v>3.4183756510416602E-3</v>
      </c>
      <c r="F603" s="10">
        <v>8</v>
      </c>
      <c r="G603" s="10">
        <v>3131</v>
      </c>
      <c r="H603" s="10">
        <v>3597.8707559999998</v>
      </c>
      <c r="I603" s="10">
        <v>32768</v>
      </c>
      <c r="J603" s="10">
        <v>12871168</v>
      </c>
      <c r="K603" s="14">
        <f t="shared" si="36"/>
        <v>2.1292440000001989</v>
      </c>
      <c r="L603" s="16">
        <f t="shared" si="37"/>
        <v>5.914566666667219E-4</v>
      </c>
      <c r="M603">
        <f t="shared" si="38"/>
        <v>4</v>
      </c>
      <c r="N603" s="15">
        <f t="shared" si="39"/>
        <v>4.0145320983711272</v>
      </c>
      <c r="O603" s="15"/>
    </row>
    <row r="604" spans="1:15" x14ac:dyDescent="0.25">
      <c r="A604" s="9">
        <v>45694.041666666664</v>
      </c>
      <c r="B604" s="10">
        <v>1471.5256237395899</v>
      </c>
      <c r="C604" s="10">
        <v>0.86250000000000004</v>
      </c>
      <c r="D604" s="24">
        <v>5.7752215730155854</v>
      </c>
      <c r="E604" s="24">
        <v>3.3850097656250001E-3</v>
      </c>
      <c r="F604" s="10">
        <v>0</v>
      </c>
      <c r="G604" s="10">
        <v>3105</v>
      </c>
      <c r="H604" s="10">
        <v>3597.8899449999999</v>
      </c>
      <c r="I604" s="10">
        <v>0</v>
      </c>
      <c r="J604" s="10">
        <v>12777984</v>
      </c>
      <c r="K604" s="14">
        <f t="shared" si="36"/>
        <v>2.1100550000001022</v>
      </c>
      <c r="L604" s="16">
        <f t="shared" si="37"/>
        <v>5.8612638888891724E-4</v>
      </c>
      <c r="M604" t="str">
        <f t="shared" si="38"/>
        <v/>
      </c>
      <c r="N604" s="15">
        <f t="shared" si="39"/>
        <v>4.0188405797101447</v>
      </c>
      <c r="O604" s="15"/>
    </row>
    <row r="605" spans="1:15" x14ac:dyDescent="0.25">
      <c r="A605" s="9">
        <v>45694.083333333336</v>
      </c>
      <c r="B605" s="10">
        <v>1474.38973957541</v>
      </c>
      <c r="C605" s="10">
        <v>0.88833333333333298</v>
      </c>
      <c r="D605" s="24">
        <v>5.7406503987038802</v>
      </c>
      <c r="E605" s="24">
        <v>3.4587944878472139E-3</v>
      </c>
      <c r="F605" s="10">
        <v>8</v>
      </c>
      <c r="G605" s="10">
        <v>3190</v>
      </c>
      <c r="H605" s="10">
        <v>3597.8309669999999</v>
      </c>
      <c r="I605" s="10">
        <v>32768</v>
      </c>
      <c r="J605" s="10">
        <v>13023744</v>
      </c>
      <c r="K605" s="14">
        <f t="shared" si="36"/>
        <v>2.1690330000001268</v>
      </c>
      <c r="L605" s="16">
        <f t="shared" si="37"/>
        <v>6.0250916666670191E-4</v>
      </c>
      <c r="M605">
        <f t="shared" si="38"/>
        <v>4</v>
      </c>
      <c r="N605" s="15">
        <f t="shared" si="39"/>
        <v>3.9869905956112852</v>
      </c>
      <c r="O605" s="15"/>
    </row>
    <row r="606" spans="1:15" x14ac:dyDescent="0.25">
      <c r="A606" s="9">
        <v>45694.125</v>
      </c>
      <c r="B606" s="10">
        <v>1468.0732352257601</v>
      </c>
      <c r="C606" s="10">
        <v>0.85222222222222199</v>
      </c>
      <c r="D606" s="24">
        <v>5.7986806780413822</v>
      </c>
      <c r="E606" s="24">
        <v>3.3661566840277766E-3</v>
      </c>
      <c r="F606" s="10">
        <v>0</v>
      </c>
      <c r="G606" s="10">
        <v>3068</v>
      </c>
      <c r="H606" s="10">
        <v>3597.9101860000001</v>
      </c>
      <c r="I606" s="10">
        <v>0</v>
      </c>
      <c r="J606" s="10">
        <v>12706816</v>
      </c>
      <c r="K606" s="14">
        <f t="shared" si="36"/>
        <v>2.089813999999933</v>
      </c>
      <c r="L606" s="16">
        <f t="shared" si="37"/>
        <v>5.8050388888887029E-4</v>
      </c>
      <c r="M606" t="str">
        <f t="shared" si="38"/>
        <v/>
      </c>
      <c r="N606" s="15">
        <f t="shared" si="39"/>
        <v>4.0446544980443289</v>
      </c>
      <c r="O606" s="15"/>
    </row>
    <row r="607" spans="1:15" x14ac:dyDescent="0.25">
      <c r="A607" s="9">
        <v>45694.166666666664</v>
      </c>
      <c r="B607" s="10">
        <v>1474.0233736026901</v>
      </c>
      <c r="C607" s="10">
        <v>0.89361111111111102</v>
      </c>
      <c r="D607" s="24">
        <v>5.9299518302031045</v>
      </c>
      <c r="E607" s="24">
        <v>3.5949707031249999E-3</v>
      </c>
      <c r="F607" s="10">
        <v>8</v>
      </c>
      <c r="G607" s="10">
        <v>3209</v>
      </c>
      <c r="H607" s="10">
        <v>3597.8175379999998</v>
      </c>
      <c r="I607" s="10">
        <v>32768</v>
      </c>
      <c r="J607" s="10">
        <v>13537792</v>
      </c>
      <c r="K607" s="14">
        <f t="shared" si="36"/>
        <v>2.1824620000002142</v>
      </c>
      <c r="L607" s="16">
        <f t="shared" si="37"/>
        <v>6.0623944444450394E-4</v>
      </c>
      <c r="M607">
        <f t="shared" si="38"/>
        <v>4</v>
      </c>
      <c r="N607" s="15">
        <f t="shared" si="39"/>
        <v>4.1198192583359301</v>
      </c>
      <c r="O607" s="15"/>
    </row>
    <row r="608" spans="1:15" x14ac:dyDescent="0.25">
      <c r="A608" s="9">
        <v>45694.208333333336</v>
      </c>
      <c r="B608" s="10">
        <v>1466.90442326979</v>
      </c>
      <c r="C608" s="10">
        <v>0.85805555555555502</v>
      </c>
      <c r="D608" s="24">
        <v>5.7613985306013582</v>
      </c>
      <c r="E608" s="24">
        <v>3.3700900607638836E-3</v>
      </c>
      <c r="F608" s="10">
        <v>0</v>
      </c>
      <c r="G608" s="10">
        <v>3089</v>
      </c>
      <c r="H608" s="10">
        <v>3597.8942049999901</v>
      </c>
      <c r="I608" s="10">
        <v>0</v>
      </c>
      <c r="J608" s="10">
        <v>12721664</v>
      </c>
      <c r="K608" s="14">
        <f t="shared" si="36"/>
        <v>2.1057950000099481</v>
      </c>
      <c r="L608" s="16">
        <f t="shared" si="37"/>
        <v>5.8494305555831889E-4</v>
      </c>
      <c r="M608" t="str">
        <f t="shared" si="38"/>
        <v/>
      </c>
      <c r="N608" s="15">
        <f t="shared" si="39"/>
        <v>4.0218517319520881</v>
      </c>
      <c r="O608" s="15"/>
    </row>
    <row r="609" spans="1:15" x14ac:dyDescent="0.25">
      <c r="A609" s="9">
        <v>45694.25</v>
      </c>
      <c r="B609" s="10">
        <v>1482.2073517106301</v>
      </c>
      <c r="C609" s="10">
        <v>0.86888888888888804</v>
      </c>
      <c r="D609" s="24">
        <v>7.9120236134399891</v>
      </c>
      <c r="E609" s="24">
        <v>4.6381293402777768E-3</v>
      </c>
      <c r="F609" s="10">
        <v>16</v>
      </c>
      <c r="G609" s="10">
        <v>3112</v>
      </c>
      <c r="H609" s="10">
        <v>3597.8896340000001</v>
      </c>
      <c r="I609" s="10">
        <v>65536</v>
      </c>
      <c r="J609" s="10">
        <v>17442816</v>
      </c>
      <c r="K609" s="14">
        <f t="shared" si="36"/>
        <v>2.1103659999998854</v>
      </c>
      <c r="L609" s="16">
        <f t="shared" si="37"/>
        <v>5.8621277777774598E-4</v>
      </c>
      <c r="M609">
        <f t="shared" si="38"/>
        <v>4</v>
      </c>
      <c r="N609" s="15">
        <f t="shared" si="39"/>
        <v>5.4736503856041132</v>
      </c>
      <c r="O609" s="15"/>
    </row>
    <row r="610" spans="1:15" x14ac:dyDescent="0.25">
      <c r="A610" s="9">
        <v>45694.291666666664</v>
      </c>
      <c r="B610" s="10">
        <v>1455.4624758779601</v>
      </c>
      <c r="C610" s="10">
        <v>0.868611111111111</v>
      </c>
      <c r="D610" s="24">
        <v>8.6383266655661686</v>
      </c>
      <c r="E610" s="24">
        <v>5.1553005642361073E-3</v>
      </c>
      <c r="F610" s="10">
        <v>8</v>
      </c>
      <c r="G610" s="10">
        <v>3119</v>
      </c>
      <c r="H610" s="10">
        <v>3597.8515419999999</v>
      </c>
      <c r="I610" s="10">
        <v>32768</v>
      </c>
      <c r="J610" s="10">
        <v>19427840</v>
      </c>
      <c r="K610" s="14">
        <f t="shared" si="36"/>
        <v>2.1484580000001188</v>
      </c>
      <c r="L610" s="16">
        <f t="shared" si="37"/>
        <v>5.9679388888892186E-4</v>
      </c>
      <c r="M610">
        <f t="shared" si="38"/>
        <v>4</v>
      </c>
      <c r="N610" s="15">
        <f t="shared" si="39"/>
        <v>6.0828791279256169</v>
      </c>
      <c r="O610" s="15"/>
    </row>
    <row r="611" spans="1:15" x14ac:dyDescent="0.25">
      <c r="A611" s="9">
        <v>45694.333333333336</v>
      </c>
      <c r="B611" s="10">
        <v>1475.36267996587</v>
      </c>
      <c r="C611" s="10">
        <v>0.89472222222222197</v>
      </c>
      <c r="D611" s="24">
        <v>5.7434538510585407</v>
      </c>
      <c r="E611" s="24">
        <v>3.4830729166666604E-3</v>
      </c>
      <c r="F611" s="10">
        <v>8</v>
      </c>
      <c r="G611" s="10">
        <v>3213</v>
      </c>
      <c r="H611" s="10">
        <v>3597.816808</v>
      </c>
      <c r="I611" s="10">
        <v>32768</v>
      </c>
      <c r="J611" s="10">
        <v>13115392</v>
      </c>
      <c r="K611" s="14">
        <f t="shared" si="36"/>
        <v>2.1831919999999627</v>
      </c>
      <c r="L611" s="16">
        <f t="shared" si="37"/>
        <v>6.0644222222221188E-4</v>
      </c>
      <c r="M611">
        <f t="shared" si="38"/>
        <v>4</v>
      </c>
      <c r="N611" s="15">
        <f t="shared" si="39"/>
        <v>3.9863056333644571</v>
      </c>
      <c r="O611" s="15"/>
    </row>
    <row r="612" spans="1:15" x14ac:dyDescent="0.25">
      <c r="A612" s="9">
        <v>45694.375</v>
      </c>
      <c r="B612" s="10">
        <v>1468.0727267915099</v>
      </c>
      <c r="C612" s="10">
        <v>0.86277777777777698</v>
      </c>
      <c r="D612" s="24">
        <v>5.7651233114919851</v>
      </c>
      <c r="E612" s="24">
        <v>3.3881293402777766E-3</v>
      </c>
      <c r="F612" s="10">
        <v>0</v>
      </c>
      <c r="G612" s="10">
        <v>3106</v>
      </c>
      <c r="H612" s="10">
        <v>3597.8843010000001</v>
      </c>
      <c r="I612" s="10">
        <v>0</v>
      </c>
      <c r="J612" s="10">
        <v>12789760</v>
      </c>
      <c r="K612" s="14">
        <f t="shared" si="36"/>
        <v>2.1156989999999496</v>
      </c>
      <c r="L612" s="16">
        <f t="shared" si="37"/>
        <v>5.8769416666665263E-4</v>
      </c>
      <c r="M612" t="str">
        <f t="shared" si="38"/>
        <v/>
      </c>
      <c r="N612" s="15">
        <f t="shared" si="39"/>
        <v>4.0212491951062459</v>
      </c>
      <c r="O612" s="15"/>
    </row>
    <row r="613" spans="1:15" x14ac:dyDescent="0.25">
      <c r="A613" s="9">
        <v>45694.416666666664</v>
      </c>
      <c r="B613" s="10">
        <v>1477.66359305889</v>
      </c>
      <c r="C613" s="10">
        <v>0.894166666666666</v>
      </c>
      <c r="D613" s="24">
        <v>5.7990205371821402</v>
      </c>
      <c r="E613" s="24">
        <v>3.5091145833333302E-3</v>
      </c>
      <c r="F613" s="10">
        <v>8</v>
      </c>
      <c r="G613" s="10">
        <v>3211</v>
      </c>
      <c r="H613" s="10">
        <v>3597.8215609999902</v>
      </c>
      <c r="I613" s="10">
        <v>32768</v>
      </c>
      <c r="J613" s="10">
        <v>13213696</v>
      </c>
      <c r="K613" s="14">
        <f t="shared" si="36"/>
        <v>2.1784390000098028</v>
      </c>
      <c r="L613" s="16">
        <f t="shared" si="37"/>
        <v>6.0512194444716741E-4</v>
      </c>
      <c r="M613">
        <f t="shared" si="38"/>
        <v>4</v>
      </c>
      <c r="N613" s="15">
        <f t="shared" si="39"/>
        <v>4.0186857676736221</v>
      </c>
      <c r="O613" s="15"/>
    </row>
    <row r="614" spans="1:15" x14ac:dyDescent="0.25">
      <c r="A614" s="9">
        <v>45694.458333333336</v>
      </c>
      <c r="B614" s="10">
        <v>1469.1747056296999</v>
      </c>
      <c r="C614" s="10">
        <v>0.857222222222222</v>
      </c>
      <c r="D614" s="24">
        <v>5.7852231630445381</v>
      </c>
      <c r="E614" s="24">
        <v>3.3755154079861071E-3</v>
      </c>
      <c r="F614" s="10">
        <v>0</v>
      </c>
      <c r="G614" s="10">
        <v>3086</v>
      </c>
      <c r="H614" s="10">
        <v>3597.8995009999999</v>
      </c>
      <c r="I614" s="10">
        <v>0</v>
      </c>
      <c r="J614" s="10">
        <v>12742144</v>
      </c>
      <c r="K614" s="14">
        <f t="shared" si="36"/>
        <v>2.1004990000001271</v>
      </c>
      <c r="L614" s="16">
        <f t="shared" si="37"/>
        <v>5.8347194444447977E-4</v>
      </c>
      <c r="M614" t="str">
        <f t="shared" si="38"/>
        <v/>
      </c>
      <c r="N614" s="15">
        <f t="shared" si="39"/>
        <v>4.0322423849643547</v>
      </c>
      <c r="O614" s="15"/>
    </row>
    <row r="615" spans="1:15" x14ac:dyDescent="0.25">
      <c r="A615" s="9">
        <v>45694.5</v>
      </c>
      <c r="B615" s="10">
        <v>1476.5764631960501</v>
      </c>
      <c r="C615" s="10">
        <v>0.88972222222222197</v>
      </c>
      <c r="D615" s="24">
        <v>5.7699026792973136</v>
      </c>
      <c r="E615" s="24">
        <v>3.4766981336805535E-3</v>
      </c>
      <c r="F615" s="10">
        <v>8</v>
      </c>
      <c r="G615" s="10">
        <v>3195</v>
      </c>
      <c r="H615" s="10">
        <v>3597.8307930000001</v>
      </c>
      <c r="I615" s="10">
        <v>32768</v>
      </c>
      <c r="J615" s="10">
        <v>13091328</v>
      </c>
      <c r="K615" s="14">
        <f t="shared" si="36"/>
        <v>2.1692069999999148</v>
      </c>
      <c r="L615" s="16">
        <f t="shared" si="37"/>
        <v>6.025574999999763E-4</v>
      </c>
      <c r="M615">
        <f t="shared" si="38"/>
        <v>4</v>
      </c>
      <c r="N615" s="15">
        <f t="shared" si="39"/>
        <v>4.0014084507042256</v>
      </c>
      <c r="O615" s="15"/>
    </row>
    <row r="616" spans="1:15" x14ac:dyDescent="0.25">
      <c r="A616" s="9">
        <v>45694.541666666664</v>
      </c>
      <c r="B616" s="10">
        <v>1473.2209281718599</v>
      </c>
      <c r="C616" s="10">
        <v>0.863611111111111</v>
      </c>
      <c r="D616" s="24">
        <v>5.8024325855715846</v>
      </c>
      <c r="E616" s="24">
        <v>3.4014214409722136E-3</v>
      </c>
      <c r="F616" s="10">
        <v>0</v>
      </c>
      <c r="G616" s="10">
        <v>3109</v>
      </c>
      <c r="H616" s="10">
        <v>3597.8896580000001</v>
      </c>
      <c r="I616" s="10">
        <v>0</v>
      </c>
      <c r="J616" s="10">
        <v>12839936</v>
      </c>
      <c r="K616" s="14">
        <f t="shared" si="36"/>
        <v>2.110341999999946</v>
      </c>
      <c r="L616" s="16">
        <f t="shared" si="37"/>
        <v>5.8620611111109616E-4</v>
      </c>
      <c r="M616" t="str">
        <f t="shared" si="38"/>
        <v/>
      </c>
      <c r="N616" s="15">
        <f t="shared" si="39"/>
        <v>4.033129623673207</v>
      </c>
      <c r="O616" s="15"/>
    </row>
    <row r="617" spans="1:15" x14ac:dyDescent="0.25">
      <c r="A617" s="9">
        <v>45694.583333333336</v>
      </c>
      <c r="B617" s="10">
        <v>1477.6861654817999</v>
      </c>
      <c r="C617" s="10">
        <v>0.90222222222222204</v>
      </c>
      <c r="D617" s="24">
        <v>5.7428884647216316</v>
      </c>
      <c r="E617" s="24">
        <v>3.5064019097222139E-3</v>
      </c>
      <c r="F617" s="10">
        <v>12</v>
      </c>
      <c r="G617" s="10">
        <v>3236</v>
      </c>
      <c r="H617" s="10">
        <v>3597.8019690000001</v>
      </c>
      <c r="I617" s="10">
        <v>34816</v>
      </c>
      <c r="J617" s="10">
        <v>13201408</v>
      </c>
      <c r="K617" s="14">
        <f t="shared" si="36"/>
        <v>2.1980309999999008</v>
      </c>
      <c r="L617" s="16">
        <f t="shared" si="37"/>
        <v>6.1056416666663911E-4</v>
      </c>
      <c r="M617">
        <f t="shared" si="38"/>
        <v>2.8333333333333335</v>
      </c>
      <c r="N617" s="15">
        <f t="shared" si="39"/>
        <v>3.9839307787391842</v>
      </c>
      <c r="O617" s="15"/>
    </row>
    <row r="618" spans="1:15" x14ac:dyDescent="0.25">
      <c r="A618" s="9">
        <v>45694.625</v>
      </c>
      <c r="B618" s="10">
        <v>1467.82005456766</v>
      </c>
      <c r="C618" s="10">
        <v>0.86750000000000005</v>
      </c>
      <c r="D618" s="24">
        <v>5.7398684196623133</v>
      </c>
      <c r="E618" s="24">
        <v>3.3923339843749999E-3</v>
      </c>
      <c r="F618" s="10">
        <v>0</v>
      </c>
      <c r="G618" s="10">
        <v>3123</v>
      </c>
      <c r="H618" s="10">
        <v>3597.872355</v>
      </c>
      <c r="I618" s="10">
        <v>0</v>
      </c>
      <c r="J618" s="10">
        <v>12805632</v>
      </c>
      <c r="K618" s="14">
        <f t="shared" si="36"/>
        <v>2.1276450000000295</v>
      </c>
      <c r="L618" s="16">
        <f t="shared" si="37"/>
        <v>5.9101250000000822E-4</v>
      </c>
      <c r="M618" t="str">
        <f t="shared" si="38"/>
        <v/>
      </c>
      <c r="N618" s="15">
        <f t="shared" si="39"/>
        <v>4.0043227665706054</v>
      </c>
      <c r="O618" s="15"/>
    </row>
    <row r="619" spans="1:15" x14ac:dyDescent="0.25">
      <c r="A619" s="9">
        <v>45694.666666666664</v>
      </c>
      <c r="B619" s="10">
        <v>1479.2729774663601</v>
      </c>
      <c r="C619" s="10">
        <v>0.89583333333333304</v>
      </c>
      <c r="D619" s="24">
        <v>5.793192047472286</v>
      </c>
      <c r="E619" s="24">
        <v>3.5083007812499998E-3</v>
      </c>
      <c r="F619" s="10">
        <v>8</v>
      </c>
      <c r="G619" s="10">
        <v>3217</v>
      </c>
      <c r="H619" s="10">
        <v>3597.8198749999901</v>
      </c>
      <c r="I619" s="10">
        <v>32768</v>
      </c>
      <c r="J619" s="10">
        <v>13210624</v>
      </c>
      <c r="K619" s="14">
        <f t="shared" si="36"/>
        <v>2.1801250000098662</v>
      </c>
      <c r="L619" s="16">
        <f t="shared" si="37"/>
        <v>6.0559027778051835E-4</v>
      </c>
      <c r="M619">
        <f t="shared" si="38"/>
        <v>4</v>
      </c>
      <c r="N619" s="15">
        <f t="shared" si="39"/>
        <v>4.010258004351881</v>
      </c>
      <c r="O619" s="15"/>
    </row>
    <row r="620" spans="1:15" x14ac:dyDescent="0.25">
      <c r="A620" s="9">
        <v>45694.708333333336</v>
      </c>
      <c r="B620" s="10">
        <v>1467.95360343385</v>
      </c>
      <c r="C620" s="10">
        <v>0.88333333333333297</v>
      </c>
      <c r="D620" s="24">
        <v>5.7172887110449411</v>
      </c>
      <c r="E620" s="24">
        <v>3.4403483072916602E-3</v>
      </c>
      <c r="F620" s="10">
        <v>0</v>
      </c>
      <c r="G620" s="10">
        <v>3180</v>
      </c>
      <c r="H620" s="10">
        <v>3597.8337190000002</v>
      </c>
      <c r="I620" s="10">
        <v>0</v>
      </c>
      <c r="J620" s="10">
        <v>12986880</v>
      </c>
      <c r="K620" s="14">
        <f t="shared" si="36"/>
        <v>2.166280999999799</v>
      </c>
      <c r="L620" s="16">
        <f t="shared" si="37"/>
        <v>6.0174472222216638E-4</v>
      </c>
      <c r="M620" t="str">
        <f t="shared" si="38"/>
        <v/>
      </c>
      <c r="N620" s="15">
        <f t="shared" si="39"/>
        <v>3.9882075471698113</v>
      </c>
      <c r="O620" s="15"/>
    </row>
    <row r="621" spans="1:15" x14ac:dyDescent="0.25">
      <c r="A621" s="9">
        <v>45694.75</v>
      </c>
      <c r="B621" s="10">
        <v>1472.80311170142</v>
      </c>
      <c r="C621" s="10">
        <v>0.87194444444444397</v>
      </c>
      <c r="D621" s="24">
        <v>5.7820036444728276</v>
      </c>
      <c r="E621" s="24">
        <v>3.4231228298611067E-3</v>
      </c>
      <c r="F621" s="10">
        <v>8</v>
      </c>
      <c r="G621" s="10">
        <v>3131</v>
      </c>
      <c r="H621" s="10">
        <v>3597.8686899999998</v>
      </c>
      <c r="I621" s="10">
        <v>32768</v>
      </c>
      <c r="J621" s="10">
        <v>12889088</v>
      </c>
      <c r="K621" s="14">
        <f t="shared" si="36"/>
        <v>2.1313100000002123</v>
      </c>
      <c r="L621" s="16">
        <f t="shared" si="37"/>
        <v>5.9203055555561454E-4</v>
      </c>
      <c r="M621">
        <f t="shared" si="38"/>
        <v>4</v>
      </c>
      <c r="N621" s="15">
        <f t="shared" si="39"/>
        <v>4.020121366975407</v>
      </c>
      <c r="O621" s="15"/>
    </row>
    <row r="622" spans="1:15" x14ac:dyDescent="0.25">
      <c r="A622" s="9">
        <v>45694.791666666664</v>
      </c>
      <c r="B622" s="10">
        <v>1469.4014462227201</v>
      </c>
      <c r="C622" s="10">
        <v>0.86638888888888799</v>
      </c>
      <c r="D622" s="24">
        <v>5.7630829993928625</v>
      </c>
      <c r="E622" s="24">
        <v>3.3980305989583302E-3</v>
      </c>
      <c r="F622" s="10">
        <v>0</v>
      </c>
      <c r="G622" s="10">
        <v>3119</v>
      </c>
      <c r="H622" s="10">
        <v>3597.877367</v>
      </c>
      <c r="I622" s="10">
        <v>0</v>
      </c>
      <c r="J622" s="10">
        <v>12827136</v>
      </c>
      <c r="K622" s="14">
        <f t="shared" si="36"/>
        <v>2.1226329999999507</v>
      </c>
      <c r="L622" s="16">
        <f t="shared" si="37"/>
        <v>5.8962027777776412E-4</v>
      </c>
      <c r="M622" t="str">
        <f t="shared" si="38"/>
        <v/>
      </c>
      <c r="N622" s="15">
        <f t="shared" si="39"/>
        <v>4.0161910868868231</v>
      </c>
      <c r="O622" s="15"/>
    </row>
    <row r="623" spans="1:15" x14ac:dyDescent="0.25">
      <c r="A623" s="9">
        <v>45694.833333333336</v>
      </c>
      <c r="B623" s="10">
        <v>1473.4804029454599</v>
      </c>
      <c r="C623" s="10">
        <v>0.87222222222222201</v>
      </c>
      <c r="D623" s="24">
        <v>5.8217726907777498</v>
      </c>
      <c r="E623" s="24">
        <v>3.4461805555555535E-3</v>
      </c>
      <c r="F623" s="10">
        <v>8</v>
      </c>
      <c r="G623" s="10">
        <v>3132</v>
      </c>
      <c r="H623" s="10">
        <v>3597.8689909999998</v>
      </c>
      <c r="I623" s="10">
        <v>32768</v>
      </c>
      <c r="J623" s="10">
        <v>12976128</v>
      </c>
      <c r="K623" s="14">
        <f t="shared" si="36"/>
        <v>2.1310090000001765</v>
      </c>
      <c r="L623" s="16">
        <f t="shared" si="37"/>
        <v>5.9194694444449341E-4</v>
      </c>
      <c r="M623">
        <f t="shared" si="38"/>
        <v>4</v>
      </c>
      <c r="N623" s="15">
        <f t="shared" si="39"/>
        <v>4.0459770114942533</v>
      </c>
      <c r="O623" s="15"/>
    </row>
    <row r="624" spans="1:15" x14ac:dyDescent="0.25">
      <c r="A624" s="9">
        <v>45694.875</v>
      </c>
      <c r="B624" s="10">
        <v>1468.6600416859701</v>
      </c>
      <c r="C624" s="10">
        <v>0.88333333333333297</v>
      </c>
      <c r="D624" s="24">
        <v>5.7175594992055796</v>
      </c>
      <c r="E624" s="24">
        <v>3.4388563368055536E-3</v>
      </c>
      <c r="F624" s="10">
        <v>0</v>
      </c>
      <c r="G624" s="10">
        <v>3180</v>
      </c>
      <c r="H624" s="10">
        <v>3597.8347610000001</v>
      </c>
      <c r="I624" s="10">
        <v>0</v>
      </c>
      <c r="J624" s="10">
        <v>12981248</v>
      </c>
      <c r="K624" s="14">
        <f t="shared" si="36"/>
        <v>2.1652389999999286</v>
      </c>
      <c r="L624" s="16">
        <f t="shared" si="37"/>
        <v>6.0145527777775792E-4</v>
      </c>
      <c r="M624" t="str">
        <f t="shared" si="38"/>
        <v/>
      </c>
      <c r="N624" s="15">
        <f t="shared" si="39"/>
        <v>3.9864779874213836</v>
      </c>
      <c r="O624" s="15"/>
    </row>
    <row r="625" spans="1:15" x14ac:dyDescent="0.25">
      <c r="A625" s="9">
        <v>45694.916666666664</v>
      </c>
      <c r="B625" s="10">
        <v>1474.1429998041899</v>
      </c>
      <c r="C625" s="10">
        <v>0.87749999999999995</v>
      </c>
      <c r="D625" s="24">
        <v>5.7781945452283194</v>
      </c>
      <c r="E625" s="24">
        <v>3.4395345052083302E-3</v>
      </c>
      <c r="F625" s="10">
        <v>8</v>
      </c>
      <c r="G625" s="10">
        <v>3151</v>
      </c>
      <c r="H625" s="10">
        <v>3597.8570599999998</v>
      </c>
      <c r="I625" s="10">
        <v>32768</v>
      </c>
      <c r="J625" s="10">
        <v>12951040</v>
      </c>
      <c r="K625" s="14">
        <f t="shared" si="36"/>
        <v>2.1429400000001806</v>
      </c>
      <c r="L625" s="16">
        <f t="shared" si="37"/>
        <v>5.9526111111116132E-4</v>
      </c>
      <c r="M625">
        <f t="shared" si="38"/>
        <v>4</v>
      </c>
      <c r="N625" s="15">
        <f t="shared" si="39"/>
        <v>4.0138051412250082</v>
      </c>
      <c r="O625" s="15"/>
    </row>
    <row r="626" spans="1:15" x14ac:dyDescent="0.25">
      <c r="A626" s="9">
        <v>45694.958333333336</v>
      </c>
      <c r="B626" s="10">
        <v>1468.6203269822099</v>
      </c>
      <c r="C626" s="10">
        <v>0.89444444444444404</v>
      </c>
      <c r="D626" s="24">
        <v>5.6973799351565644</v>
      </c>
      <c r="E626" s="24">
        <v>3.4699164496527768E-3</v>
      </c>
      <c r="F626" s="10">
        <v>0</v>
      </c>
      <c r="G626" s="10">
        <v>3220</v>
      </c>
      <c r="H626" s="10">
        <v>3597.8074659999902</v>
      </c>
      <c r="I626" s="10">
        <v>0</v>
      </c>
      <c r="J626" s="10">
        <v>13098496</v>
      </c>
      <c r="K626" s="14">
        <f t="shared" si="36"/>
        <v>2.1925340000098004</v>
      </c>
      <c r="L626" s="16">
        <f t="shared" si="37"/>
        <v>6.090372222249446E-4</v>
      </c>
      <c r="M626" t="str">
        <f t="shared" si="38"/>
        <v/>
      </c>
      <c r="N626" s="15">
        <f t="shared" si="39"/>
        <v>3.9725155279503106</v>
      </c>
      <c r="O626" s="15"/>
    </row>
    <row r="627" spans="1:15" x14ac:dyDescent="0.25">
      <c r="A627" s="9">
        <v>45695</v>
      </c>
      <c r="B627" s="10">
        <v>1473.4840736869101</v>
      </c>
      <c r="C627" s="10">
        <v>0.87444444444444402</v>
      </c>
      <c r="D627" s="24">
        <v>5.7829945843125632</v>
      </c>
      <c r="E627" s="24">
        <v>3.4319390190972136E-3</v>
      </c>
      <c r="F627" s="10">
        <v>8</v>
      </c>
      <c r="G627" s="10">
        <v>3140</v>
      </c>
      <c r="H627" s="10">
        <v>3597.8635669999899</v>
      </c>
      <c r="I627" s="10">
        <v>32768</v>
      </c>
      <c r="J627" s="10">
        <v>12922368</v>
      </c>
      <c r="K627" s="14">
        <f t="shared" si="36"/>
        <v>2.136433000010129</v>
      </c>
      <c r="L627" s="16">
        <f t="shared" si="37"/>
        <v>5.9345361111392473E-4</v>
      </c>
      <c r="M627">
        <f t="shared" si="38"/>
        <v>4</v>
      </c>
      <c r="N627" s="15">
        <f t="shared" si="39"/>
        <v>4.0189490445859875</v>
      </c>
      <c r="O627" s="15"/>
    </row>
    <row r="628" spans="1:15" x14ac:dyDescent="0.25">
      <c r="A628" s="9">
        <v>45695.041666666664</v>
      </c>
      <c r="B628" s="10">
        <v>1469.2236672327699</v>
      </c>
      <c r="C628" s="10">
        <v>0.87833333333333297</v>
      </c>
      <c r="D628" s="24">
        <v>5.729625992668133</v>
      </c>
      <c r="E628" s="24">
        <v>3.4252929687499998E-3</v>
      </c>
      <c r="F628" s="10">
        <v>0</v>
      </c>
      <c r="G628" s="10">
        <v>3162</v>
      </c>
      <c r="H628" s="10">
        <v>3597.847843</v>
      </c>
      <c r="I628" s="10">
        <v>0</v>
      </c>
      <c r="J628" s="10">
        <v>12930048</v>
      </c>
      <c r="K628" s="14">
        <f t="shared" si="36"/>
        <v>2.1521569999999883</v>
      </c>
      <c r="L628" s="16">
        <f t="shared" si="37"/>
        <v>5.9782138888888562E-4</v>
      </c>
      <c r="M628" t="str">
        <f t="shared" si="38"/>
        <v/>
      </c>
      <c r="N628" s="15">
        <f t="shared" si="39"/>
        <v>3.9933586337760909</v>
      </c>
      <c r="O628" s="15"/>
    </row>
    <row r="629" spans="1:15" x14ac:dyDescent="0.25">
      <c r="A629" s="9">
        <v>45695.083333333336</v>
      </c>
      <c r="B629" s="10">
        <v>1474.42078445018</v>
      </c>
      <c r="C629" s="10">
        <v>0.89749999999999996</v>
      </c>
      <c r="D629" s="24">
        <v>5.7414077541250608</v>
      </c>
      <c r="E629" s="24">
        <v>3.4948730468749999E-3</v>
      </c>
      <c r="F629" s="10">
        <v>8</v>
      </c>
      <c r="G629" s="10">
        <v>3223</v>
      </c>
      <c r="H629" s="10">
        <v>3597.8086309999999</v>
      </c>
      <c r="I629" s="10">
        <v>32768</v>
      </c>
      <c r="J629" s="10">
        <v>13159936</v>
      </c>
      <c r="K629" s="14">
        <f t="shared" si="36"/>
        <v>2.1913690000001225</v>
      </c>
      <c r="L629" s="16">
        <f t="shared" si="37"/>
        <v>6.0871361111114518E-4</v>
      </c>
      <c r="M629">
        <f t="shared" si="38"/>
        <v>4</v>
      </c>
      <c r="N629" s="15">
        <f t="shared" si="39"/>
        <v>3.987434067638846</v>
      </c>
      <c r="O629" s="15"/>
    </row>
    <row r="630" spans="1:15" x14ac:dyDescent="0.25">
      <c r="A630" s="9">
        <v>45695.125</v>
      </c>
      <c r="B630" s="10">
        <v>1471.14547691963</v>
      </c>
      <c r="C630" s="10">
        <v>0.87138888888888799</v>
      </c>
      <c r="D630" s="24">
        <v>5.7846738894432734</v>
      </c>
      <c r="E630" s="24">
        <v>3.4263780381944371E-3</v>
      </c>
      <c r="F630" s="10">
        <v>0</v>
      </c>
      <c r="G630" s="10">
        <v>3137</v>
      </c>
      <c r="H630" s="10">
        <v>3597.8676479999999</v>
      </c>
      <c r="I630" s="10">
        <v>0</v>
      </c>
      <c r="J630" s="10">
        <v>12934144</v>
      </c>
      <c r="K630" s="14">
        <f t="shared" si="36"/>
        <v>2.1323520000000826</v>
      </c>
      <c r="L630" s="16">
        <f t="shared" si="37"/>
        <v>5.923200000000229E-4</v>
      </c>
      <c r="M630" t="str">
        <f t="shared" si="38"/>
        <v/>
      </c>
      <c r="N630" s="15">
        <f t="shared" si="39"/>
        <v>4.0264583997449792</v>
      </c>
      <c r="O630" s="15"/>
    </row>
    <row r="631" spans="1:15" x14ac:dyDescent="0.25">
      <c r="A631" s="9">
        <v>45695.166666666664</v>
      </c>
      <c r="B631" s="10">
        <v>1475.8278406914001</v>
      </c>
      <c r="C631" s="10">
        <v>0.88861111111111102</v>
      </c>
      <c r="D631" s="24">
        <v>5.952372027640104</v>
      </c>
      <c r="E631" s="24">
        <v>3.5839843749999999E-3</v>
      </c>
      <c r="F631" s="10">
        <v>8</v>
      </c>
      <c r="G631" s="10">
        <v>3191</v>
      </c>
      <c r="H631" s="10">
        <v>3597.8324029999899</v>
      </c>
      <c r="I631" s="10">
        <v>32768</v>
      </c>
      <c r="J631" s="10">
        <v>13496320</v>
      </c>
      <c r="K631" s="14">
        <f t="shared" si="36"/>
        <v>2.1675970000101188</v>
      </c>
      <c r="L631" s="16">
        <f t="shared" si="37"/>
        <v>6.0211027778058856E-4</v>
      </c>
      <c r="M631">
        <f t="shared" si="38"/>
        <v>4</v>
      </c>
      <c r="N631" s="15">
        <f t="shared" si="39"/>
        <v>4.1303666562206205</v>
      </c>
      <c r="O631" s="15"/>
    </row>
    <row r="632" spans="1:15" x14ac:dyDescent="0.25">
      <c r="A632" s="9">
        <v>45695.208333333336</v>
      </c>
      <c r="B632" s="10">
        <v>1471.8397856341501</v>
      </c>
      <c r="C632" s="10">
        <v>0.87</v>
      </c>
      <c r="D632" s="24">
        <v>5.7874646843047621</v>
      </c>
      <c r="E632" s="24">
        <v>3.4209526909722136E-3</v>
      </c>
      <c r="F632" s="10">
        <v>0</v>
      </c>
      <c r="G632" s="10">
        <v>3132</v>
      </c>
      <c r="H632" s="10">
        <v>3597.8720509999998</v>
      </c>
      <c r="I632" s="10">
        <v>0</v>
      </c>
      <c r="J632" s="10">
        <v>12913664</v>
      </c>
      <c r="K632" s="14">
        <f t="shared" si="36"/>
        <v>2.1279490000001715</v>
      </c>
      <c r="L632" s="16">
        <f t="shared" si="37"/>
        <v>5.9109694444449206E-4</v>
      </c>
      <c r="M632" t="str">
        <f t="shared" si="38"/>
        <v/>
      </c>
      <c r="N632" s="15">
        <f t="shared" si="39"/>
        <v>4.0265006385696038</v>
      </c>
      <c r="O632" s="15"/>
    </row>
    <row r="633" spans="1:15" x14ac:dyDescent="0.25">
      <c r="A633" s="9">
        <v>45695.25</v>
      </c>
      <c r="B633" s="10">
        <v>1480.31003326003</v>
      </c>
      <c r="C633" s="10">
        <v>0.87</v>
      </c>
      <c r="D633" s="24">
        <v>7.9158051808977987</v>
      </c>
      <c r="E633" s="24">
        <v>4.6522352430555533E-3</v>
      </c>
      <c r="F633" s="10">
        <v>16</v>
      </c>
      <c r="G633" s="10">
        <v>3116</v>
      </c>
      <c r="H633" s="10">
        <v>3597.884227</v>
      </c>
      <c r="I633" s="10">
        <v>65536</v>
      </c>
      <c r="J633" s="10">
        <v>17496064</v>
      </c>
      <c r="K633" s="14">
        <f t="shared" si="36"/>
        <v>2.1157729999999901</v>
      </c>
      <c r="L633" s="16">
        <f t="shared" si="37"/>
        <v>5.8771472222221945E-4</v>
      </c>
      <c r="M633">
        <f t="shared" si="38"/>
        <v>4</v>
      </c>
      <c r="N633" s="15">
        <f t="shared" si="39"/>
        <v>5.4833119383825419</v>
      </c>
      <c r="O633" s="15"/>
    </row>
    <row r="634" spans="1:15" x14ac:dyDescent="0.25">
      <c r="A634" s="9">
        <v>45695.291666666664</v>
      </c>
      <c r="B634" s="10">
        <v>1467.4349421795901</v>
      </c>
      <c r="C634" s="10">
        <v>0.92749999999999999</v>
      </c>
      <c r="D634" s="24">
        <v>8.4246471031027603</v>
      </c>
      <c r="E634" s="24">
        <v>5.3248426649305531E-3</v>
      </c>
      <c r="F634" s="10">
        <v>16</v>
      </c>
      <c r="G634" s="10">
        <v>3323</v>
      </c>
      <c r="H634" s="10">
        <v>3597.7246009999999</v>
      </c>
      <c r="I634" s="10">
        <v>65536</v>
      </c>
      <c r="J634" s="10">
        <v>20035072</v>
      </c>
      <c r="K634" s="14">
        <f t="shared" si="36"/>
        <v>2.2753990000001068</v>
      </c>
      <c r="L634" s="16">
        <f t="shared" si="37"/>
        <v>6.3205527777780745E-4</v>
      </c>
      <c r="M634">
        <f t="shared" si="38"/>
        <v>4</v>
      </c>
      <c r="N634" s="15">
        <f t="shared" si="39"/>
        <v>5.8879024977430037</v>
      </c>
      <c r="O634" s="15"/>
    </row>
    <row r="635" spans="1:15" x14ac:dyDescent="0.25">
      <c r="A635" s="9">
        <v>45695.333333333336</v>
      </c>
      <c r="B635" s="10">
        <v>1470.7175938318101</v>
      </c>
      <c r="C635" s="10">
        <v>0.87777777777777699</v>
      </c>
      <c r="D635" s="24">
        <v>5.7338551365287493</v>
      </c>
      <c r="E635" s="24">
        <v>3.4221733940972138E-3</v>
      </c>
      <c r="F635" s="10">
        <v>4</v>
      </c>
      <c r="G635" s="10">
        <v>3156</v>
      </c>
      <c r="H635" s="10">
        <v>3597.8513889999999</v>
      </c>
      <c r="I635" s="10">
        <v>2048</v>
      </c>
      <c r="J635" s="10">
        <v>12916224</v>
      </c>
      <c r="K635" s="14">
        <f t="shared" si="36"/>
        <v>2.1486110000000735</v>
      </c>
      <c r="L635" s="16">
        <f t="shared" si="37"/>
        <v>5.9683638888890936E-4</v>
      </c>
      <c r="M635">
        <f t="shared" si="38"/>
        <v>0.5</v>
      </c>
      <c r="N635" s="15">
        <f t="shared" si="39"/>
        <v>3.9966730038022815</v>
      </c>
      <c r="O635" s="15"/>
    </row>
    <row r="636" spans="1:15" x14ac:dyDescent="0.25">
      <c r="A636" s="9">
        <v>45695.375</v>
      </c>
      <c r="B636" s="10">
        <v>1478.07742438278</v>
      </c>
      <c r="C636" s="10">
        <v>0.88611111111111096</v>
      </c>
      <c r="D636" s="24">
        <v>5.8013416738133339</v>
      </c>
      <c r="E636" s="24">
        <v>3.4779188368055537E-3</v>
      </c>
      <c r="F636" s="10">
        <v>8</v>
      </c>
      <c r="G636" s="10">
        <v>3182</v>
      </c>
      <c r="H636" s="10">
        <v>3597.8417909999998</v>
      </c>
      <c r="I636" s="10">
        <v>32768</v>
      </c>
      <c r="J636" s="10">
        <v>13095936</v>
      </c>
      <c r="K636" s="14">
        <f t="shared" si="36"/>
        <v>2.1582090000001699</v>
      </c>
      <c r="L636" s="16">
        <f t="shared" si="37"/>
        <v>5.9950250000004725E-4</v>
      </c>
      <c r="M636">
        <f t="shared" si="38"/>
        <v>4</v>
      </c>
      <c r="N636" s="15">
        <f t="shared" si="39"/>
        <v>4.0191703331238218</v>
      </c>
      <c r="O636" s="15"/>
    </row>
    <row r="637" spans="1:15" x14ac:dyDescent="0.25">
      <c r="A637" s="9">
        <v>45695.416666666664</v>
      </c>
      <c r="B637" s="10">
        <v>1473.2226447783501</v>
      </c>
      <c r="C637" s="10">
        <v>0.89388888888888796</v>
      </c>
      <c r="D637" s="24">
        <v>5.7545524176338771</v>
      </c>
      <c r="E637" s="24">
        <v>3.4916178385416604E-3</v>
      </c>
      <c r="F637" s="10">
        <v>0</v>
      </c>
      <c r="G637" s="10">
        <v>3218</v>
      </c>
      <c r="H637" s="10">
        <v>3597.8156730000001</v>
      </c>
      <c r="I637" s="10">
        <v>0</v>
      </c>
      <c r="J637" s="10">
        <v>13180416</v>
      </c>
      <c r="K637" s="14">
        <f t="shared" si="36"/>
        <v>2.1843269999999393</v>
      </c>
      <c r="L637" s="16">
        <f t="shared" si="37"/>
        <v>6.0675749999998313E-4</v>
      </c>
      <c r="M637" t="str">
        <f t="shared" si="38"/>
        <v/>
      </c>
      <c r="N637" s="15">
        <f t="shared" si="39"/>
        <v>3.999844623990056</v>
      </c>
      <c r="O637" s="15"/>
    </row>
    <row r="638" spans="1:15" x14ac:dyDescent="0.25">
      <c r="A638" s="9">
        <v>45695.458333333336</v>
      </c>
      <c r="B638" s="10">
        <v>1480.5289655055899</v>
      </c>
      <c r="C638" s="10">
        <v>0.87055555555555497</v>
      </c>
      <c r="D638" s="24">
        <v>5.8086897873751546</v>
      </c>
      <c r="E638" s="24">
        <v>3.4155273437500001E-3</v>
      </c>
      <c r="F638" s="10">
        <v>8</v>
      </c>
      <c r="G638" s="10">
        <v>3126</v>
      </c>
      <c r="H638" s="10">
        <v>3597.8831890000001</v>
      </c>
      <c r="I638" s="10">
        <v>32768</v>
      </c>
      <c r="J638" s="10">
        <v>12860416</v>
      </c>
      <c r="K638" s="14">
        <f t="shared" si="36"/>
        <v>2.1168109999998705</v>
      </c>
      <c r="L638" s="16">
        <f t="shared" si="37"/>
        <v>5.8800305555551963E-4</v>
      </c>
      <c r="M638">
        <f t="shared" si="38"/>
        <v>4</v>
      </c>
      <c r="N638" s="15">
        <f t="shared" si="39"/>
        <v>4.0175943698016638</v>
      </c>
      <c r="O638" s="15"/>
    </row>
    <row r="639" spans="1:15" x14ac:dyDescent="0.25">
      <c r="A639" s="9">
        <v>45695.5</v>
      </c>
      <c r="B639" s="10">
        <v>1469.0055612352101</v>
      </c>
      <c r="C639" s="10">
        <v>0.87888888888888805</v>
      </c>
      <c r="D639" s="24">
        <v>5.7294615617557909</v>
      </c>
      <c r="E639" s="24">
        <v>3.4278700086805536E-3</v>
      </c>
      <c r="F639" s="10">
        <v>0</v>
      </c>
      <c r="G639" s="10">
        <v>3164</v>
      </c>
      <c r="H639" s="10">
        <v>3597.8461619999998</v>
      </c>
      <c r="I639" s="10">
        <v>0</v>
      </c>
      <c r="J639" s="10">
        <v>12939776</v>
      </c>
      <c r="K639" s="14">
        <f t="shared" si="36"/>
        <v>2.153838000000178</v>
      </c>
      <c r="L639" s="16">
        <f t="shared" si="37"/>
        <v>5.982883333333828E-4</v>
      </c>
      <c r="M639" t="str">
        <f t="shared" si="38"/>
        <v/>
      </c>
      <c r="N639" s="15">
        <f t="shared" si="39"/>
        <v>3.9938369152970923</v>
      </c>
      <c r="O639" s="15"/>
    </row>
    <row r="640" spans="1:15" x14ac:dyDescent="0.25">
      <c r="A640" s="9">
        <v>45695.541666666664</v>
      </c>
      <c r="B640" s="10">
        <v>1467.70755314856</v>
      </c>
      <c r="C640" s="10">
        <v>0.84916666666666596</v>
      </c>
      <c r="D640" s="24">
        <v>5.7916058272597981</v>
      </c>
      <c r="E640" s="24">
        <v>3.3508300781249999E-3</v>
      </c>
      <c r="F640" s="10">
        <v>0</v>
      </c>
      <c r="G640" s="10">
        <v>3057</v>
      </c>
      <c r="H640" s="10">
        <v>3597.91716</v>
      </c>
      <c r="I640" s="10">
        <v>0</v>
      </c>
      <c r="J640" s="10">
        <v>12648960</v>
      </c>
      <c r="K640" s="14">
        <f t="shared" si="36"/>
        <v>2.0828400000000329</v>
      </c>
      <c r="L640" s="16">
        <f t="shared" si="37"/>
        <v>5.7856666666667583E-4</v>
      </c>
      <c r="M640" t="str">
        <f t="shared" si="38"/>
        <v/>
      </c>
      <c r="N640" s="15">
        <f t="shared" si="39"/>
        <v>4.0407262021589796</v>
      </c>
      <c r="O640" s="15"/>
    </row>
    <row r="641" spans="1:15" x14ac:dyDescent="0.25">
      <c r="A641" s="9">
        <v>45695.583333333336</v>
      </c>
      <c r="B641" s="10">
        <v>1474.9445745635301</v>
      </c>
      <c r="C641" s="10">
        <v>0.89055555555555499</v>
      </c>
      <c r="D641" s="24">
        <v>5.7464515328177734</v>
      </c>
      <c r="E641" s="24">
        <v>3.4696451822916604E-3</v>
      </c>
      <c r="F641" s="10">
        <v>8</v>
      </c>
      <c r="G641" s="10">
        <v>3198</v>
      </c>
      <c r="H641" s="10">
        <v>3597.8263589999901</v>
      </c>
      <c r="I641" s="10">
        <v>32768</v>
      </c>
      <c r="J641" s="10">
        <v>13064704</v>
      </c>
      <c r="K641" s="14">
        <f t="shared" si="36"/>
        <v>2.1736410000098658</v>
      </c>
      <c r="L641" s="16">
        <f t="shared" si="37"/>
        <v>6.037891666694072E-4</v>
      </c>
      <c r="M641">
        <f t="shared" si="38"/>
        <v>4</v>
      </c>
      <c r="N641" s="15">
        <f t="shared" si="39"/>
        <v>3.9895247029393373</v>
      </c>
      <c r="O641" s="15"/>
    </row>
    <row r="642" spans="1:15" x14ac:dyDescent="0.25">
      <c r="A642" s="9">
        <v>45695.625</v>
      </c>
      <c r="B642" s="10">
        <v>1467.90106992541</v>
      </c>
      <c r="C642" s="10">
        <v>0.87138888888888799</v>
      </c>
      <c r="D642" s="24">
        <v>5.7399290908328053</v>
      </c>
      <c r="E642" s="24">
        <v>3.4073893229166602E-3</v>
      </c>
      <c r="F642" s="10">
        <v>0</v>
      </c>
      <c r="G642" s="10">
        <v>3137</v>
      </c>
      <c r="H642" s="10">
        <v>3597.8629350000001</v>
      </c>
      <c r="I642" s="10">
        <v>0</v>
      </c>
      <c r="J642" s="10">
        <v>12862464</v>
      </c>
      <c r="K642" s="14">
        <f t="shared" si="36"/>
        <v>2.1370649999998932</v>
      </c>
      <c r="L642" s="16">
        <f t="shared" si="37"/>
        <v>5.9362916666663701E-4</v>
      </c>
      <c r="M642" t="str">
        <f t="shared" si="38"/>
        <v/>
      </c>
      <c r="N642" s="15">
        <f t="shared" si="39"/>
        <v>4.0041440867070452</v>
      </c>
      <c r="O642" s="15"/>
    </row>
    <row r="643" spans="1:15" x14ac:dyDescent="0.25">
      <c r="A643" s="9">
        <v>45695.666666666664</v>
      </c>
      <c r="B643" s="10">
        <v>1476.7558355116901</v>
      </c>
      <c r="C643" s="10">
        <v>0.89055555555555499</v>
      </c>
      <c r="D643" s="24">
        <v>5.7818473698453428</v>
      </c>
      <c r="E643" s="24">
        <v>3.4867350260416605E-3</v>
      </c>
      <c r="F643" s="10">
        <v>8</v>
      </c>
      <c r="G643" s="10">
        <v>3198</v>
      </c>
      <c r="H643" s="10">
        <v>3597.829025</v>
      </c>
      <c r="I643" s="10">
        <v>32768</v>
      </c>
      <c r="J643" s="10">
        <v>13129216</v>
      </c>
      <c r="K643" s="14">
        <f t="shared" si="36"/>
        <v>2.1709749999999985</v>
      </c>
      <c r="L643" s="16">
        <f t="shared" si="37"/>
        <v>6.0304861111111073E-4</v>
      </c>
      <c r="M643">
        <f t="shared" si="38"/>
        <v>4</v>
      </c>
      <c r="N643" s="15">
        <f t="shared" si="39"/>
        <v>4.0092245153220762</v>
      </c>
      <c r="O643" s="15"/>
    </row>
    <row r="644" spans="1:15" x14ac:dyDescent="0.25">
      <c r="A644" s="9">
        <v>45695.708333333336</v>
      </c>
      <c r="B644" s="10">
        <v>1469.5787846092501</v>
      </c>
      <c r="C644" s="10">
        <v>0.87361111111111101</v>
      </c>
      <c r="D644" s="24">
        <v>5.7416829346389102</v>
      </c>
      <c r="E644" s="24">
        <v>3.4132215711805535E-3</v>
      </c>
      <c r="F644" s="10">
        <v>0</v>
      </c>
      <c r="G644" s="10">
        <v>3145</v>
      </c>
      <c r="H644" s="10">
        <v>3597.859931</v>
      </c>
      <c r="I644" s="10">
        <v>0</v>
      </c>
      <c r="J644" s="10">
        <v>12884480</v>
      </c>
      <c r="K644" s="14">
        <f t="shared" ref="K644:K707" si="40">IF(H644&gt;0,3600-H644,"")</f>
        <v>2.1400690000000395</v>
      </c>
      <c r="L644" s="16">
        <f t="shared" ref="L644:L707" si="41">IFERROR(K644/3600,"")</f>
        <v>5.9446361111112204E-4</v>
      </c>
      <c r="M644" t="str">
        <f t="shared" ref="M644:M707" si="42">IFERROR(I644/F644/1024,"")</f>
        <v/>
      </c>
      <c r="N644" s="15">
        <f t="shared" ref="N644:N707" si="43">IFERROR(J644/G644/1024,"")</f>
        <v>4.0007949125596181</v>
      </c>
      <c r="O644" s="15"/>
    </row>
    <row r="645" spans="1:15" x14ac:dyDescent="0.25">
      <c r="A645" s="9">
        <v>45695.75</v>
      </c>
      <c r="B645" s="10">
        <v>1478.3167816366499</v>
      </c>
      <c r="C645" s="10">
        <v>0.88388888888888795</v>
      </c>
      <c r="D645" s="24">
        <v>5.8028042373153879</v>
      </c>
      <c r="E645" s="24">
        <v>3.469509548611107E-3</v>
      </c>
      <c r="F645" s="10">
        <v>8</v>
      </c>
      <c r="G645" s="10">
        <v>3174</v>
      </c>
      <c r="H645" s="10">
        <v>3597.8475520000002</v>
      </c>
      <c r="I645" s="10">
        <v>32768</v>
      </c>
      <c r="J645" s="10">
        <v>13064192</v>
      </c>
      <c r="K645" s="14">
        <f t="shared" si="40"/>
        <v>2.1524479999998221</v>
      </c>
      <c r="L645" s="16">
        <f t="shared" si="41"/>
        <v>5.9790222222217283E-4</v>
      </c>
      <c r="M645">
        <f t="shared" si="42"/>
        <v>4</v>
      </c>
      <c r="N645" s="15">
        <f t="shared" si="43"/>
        <v>4.0195337114051668</v>
      </c>
      <c r="O645" s="15"/>
    </row>
    <row r="646" spans="1:15" x14ac:dyDescent="0.25">
      <c r="A646" s="9">
        <v>45695.791666666664</v>
      </c>
      <c r="B646" s="10">
        <v>1470.5307613094701</v>
      </c>
      <c r="C646" s="10">
        <v>0.86750000000000005</v>
      </c>
      <c r="D646" s="24">
        <v>5.7612746871893021</v>
      </c>
      <c r="E646" s="24">
        <v>3.3987087673611068E-3</v>
      </c>
      <c r="F646" s="10">
        <v>0</v>
      </c>
      <c r="G646" s="10">
        <v>3123</v>
      </c>
      <c r="H646" s="10">
        <v>3597.8762769999998</v>
      </c>
      <c r="I646" s="10">
        <v>0</v>
      </c>
      <c r="J646" s="10">
        <v>12829696</v>
      </c>
      <c r="K646" s="14">
        <f t="shared" si="40"/>
        <v>2.1237230000001546</v>
      </c>
      <c r="L646" s="16">
        <f t="shared" si="41"/>
        <v>5.8992305555559854E-4</v>
      </c>
      <c r="M646" t="str">
        <f t="shared" si="42"/>
        <v/>
      </c>
      <c r="N646" s="15">
        <f t="shared" si="43"/>
        <v>4.01184758245277</v>
      </c>
      <c r="O646" s="15"/>
    </row>
    <row r="647" spans="1:15" x14ac:dyDescent="0.25">
      <c r="A647" s="9">
        <v>45695.833333333336</v>
      </c>
      <c r="B647" s="10">
        <v>1474.7836619142099</v>
      </c>
      <c r="C647" s="10">
        <v>0.89833333333333298</v>
      </c>
      <c r="D647" s="24">
        <v>5.7261374280390456</v>
      </c>
      <c r="E647" s="24">
        <v>3.4879557291666603E-3</v>
      </c>
      <c r="F647" s="10">
        <v>8</v>
      </c>
      <c r="G647" s="10">
        <v>3226</v>
      </c>
      <c r="H647" s="10">
        <v>3597.8071359999999</v>
      </c>
      <c r="I647" s="10">
        <v>32768</v>
      </c>
      <c r="J647" s="10">
        <v>13133824</v>
      </c>
      <c r="K647" s="14">
        <f t="shared" si="40"/>
        <v>2.1928640000000996</v>
      </c>
      <c r="L647" s="16">
        <f t="shared" si="41"/>
        <v>6.0912888888891659E-4</v>
      </c>
      <c r="M647">
        <f t="shared" si="42"/>
        <v>4</v>
      </c>
      <c r="N647" s="15">
        <f t="shared" si="43"/>
        <v>3.975821450712957</v>
      </c>
      <c r="O647" s="15"/>
    </row>
    <row r="648" spans="1:15" x14ac:dyDescent="0.25">
      <c r="A648" s="9">
        <v>45695.875</v>
      </c>
      <c r="B648" s="10">
        <v>1467.9903809718201</v>
      </c>
      <c r="C648" s="10">
        <v>0.87277777777777699</v>
      </c>
      <c r="D648" s="24">
        <v>5.7384438098875332</v>
      </c>
      <c r="E648" s="24">
        <v>3.411729600694437E-3</v>
      </c>
      <c r="F648" s="10">
        <v>0</v>
      </c>
      <c r="G648" s="10">
        <v>3142</v>
      </c>
      <c r="H648" s="10">
        <v>3597.8596589999902</v>
      </c>
      <c r="I648" s="10">
        <v>0</v>
      </c>
      <c r="J648" s="10">
        <v>12878848</v>
      </c>
      <c r="K648" s="14">
        <f t="shared" si="40"/>
        <v>2.140341000009812</v>
      </c>
      <c r="L648" s="16">
        <f t="shared" si="41"/>
        <v>5.945391666693922E-4</v>
      </c>
      <c r="M648" t="str">
        <f t="shared" si="42"/>
        <v/>
      </c>
      <c r="N648" s="15">
        <f t="shared" si="43"/>
        <v>4.0028644175684276</v>
      </c>
      <c r="O648" s="15"/>
    </row>
    <row r="649" spans="1:15" x14ac:dyDescent="0.25">
      <c r="A649" s="9">
        <v>45695.916666666664</v>
      </c>
      <c r="B649" s="10">
        <v>1472.8130076761599</v>
      </c>
      <c r="C649" s="10">
        <v>0.87888888888888805</v>
      </c>
      <c r="D649" s="24">
        <v>5.7449933551191421</v>
      </c>
      <c r="E649" s="24">
        <v>3.4282769097222139E-3</v>
      </c>
      <c r="F649" s="10">
        <v>8</v>
      </c>
      <c r="G649" s="10">
        <v>3156</v>
      </c>
      <c r="H649" s="10">
        <v>3597.8517299999999</v>
      </c>
      <c r="I649" s="10">
        <v>32768</v>
      </c>
      <c r="J649" s="10">
        <v>12908544</v>
      </c>
      <c r="K649" s="14">
        <f t="shared" si="40"/>
        <v>2.1482700000001387</v>
      </c>
      <c r="L649" s="16">
        <f t="shared" si="41"/>
        <v>5.9674166666670516E-4</v>
      </c>
      <c r="M649">
        <f t="shared" si="42"/>
        <v>4</v>
      </c>
      <c r="N649" s="15">
        <f t="shared" si="43"/>
        <v>3.9942965779467681</v>
      </c>
      <c r="O649" s="15"/>
    </row>
    <row r="650" spans="1:15" x14ac:dyDescent="0.25">
      <c r="A650" s="9">
        <v>45695.958333333336</v>
      </c>
      <c r="B650" s="10">
        <v>1469.04472680548</v>
      </c>
      <c r="C650" s="10">
        <v>0.86972222222222195</v>
      </c>
      <c r="D650" s="24">
        <v>5.7682387521440788</v>
      </c>
      <c r="E650" s="24">
        <v>3.4149848090277769E-3</v>
      </c>
      <c r="F650" s="10">
        <v>0</v>
      </c>
      <c r="G650" s="10">
        <v>3131</v>
      </c>
      <c r="H650" s="10">
        <v>3597.8686830000001</v>
      </c>
      <c r="I650" s="10">
        <v>0</v>
      </c>
      <c r="J650" s="10">
        <v>12891136</v>
      </c>
      <c r="K650" s="14">
        <f t="shared" si="40"/>
        <v>2.1313169999998536</v>
      </c>
      <c r="L650" s="16">
        <f t="shared" si="41"/>
        <v>5.9203249999995934E-4</v>
      </c>
      <c r="M650" t="str">
        <f t="shared" si="42"/>
        <v/>
      </c>
      <c r="N650" s="15">
        <f t="shared" si="43"/>
        <v>4.0207601405301823</v>
      </c>
      <c r="O650" s="15"/>
    </row>
    <row r="651" spans="1:15" x14ac:dyDescent="0.25">
      <c r="A651" s="9">
        <v>45696</v>
      </c>
      <c r="B651" s="10">
        <v>1474.93225575521</v>
      </c>
      <c r="C651" s="10">
        <v>0.90611111111111098</v>
      </c>
      <c r="D651" s="24">
        <v>5.7172982831176373</v>
      </c>
      <c r="E651" s="24">
        <v>3.5123697916666602E-3</v>
      </c>
      <c r="F651" s="10">
        <v>8</v>
      </c>
      <c r="G651" s="10">
        <v>3254</v>
      </c>
      <c r="H651" s="10">
        <v>3597.7883729999899</v>
      </c>
      <c r="I651" s="10">
        <v>32768</v>
      </c>
      <c r="J651" s="10">
        <v>13225984</v>
      </c>
      <c r="K651" s="14">
        <f t="shared" si="40"/>
        <v>2.2116270000101395</v>
      </c>
      <c r="L651" s="16">
        <f t="shared" si="41"/>
        <v>6.1434083333614987E-4</v>
      </c>
      <c r="M651">
        <f t="shared" si="42"/>
        <v>4</v>
      </c>
      <c r="N651" s="15">
        <f t="shared" si="43"/>
        <v>3.9692685925015367</v>
      </c>
      <c r="O651" s="15"/>
    </row>
    <row r="652" spans="1:15" x14ac:dyDescent="0.25">
      <c r="A652" s="9">
        <v>45696.041666666664</v>
      </c>
      <c r="B652" s="10">
        <v>1475.3188607551499</v>
      </c>
      <c r="C652" s="10">
        <v>0.87138888888888799</v>
      </c>
      <c r="D652" s="24">
        <v>5.7636532101252271</v>
      </c>
      <c r="E652" s="24">
        <v>3.4042697482638837E-3</v>
      </c>
      <c r="F652" s="10">
        <v>0</v>
      </c>
      <c r="G652" s="10">
        <v>3137</v>
      </c>
      <c r="H652" s="10">
        <v>3597.8736800000001</v>
      </c>
      <c r="I652" s="10">
        <v>0</v>
      </c>
      <c r="J652" s="10">
        <v>12850688</v>
      </c>
      <c r="K652" s="14">
        <f t="shared" si="40"/>
        <v>2.1263199999998506</v>
      </c>
      <c r="L652" s="16">
        <f t="shared" si="41"/>
        <v>5.9064444444440292E-4</v>
      </c>
      <c r="M652" t="str">
        <f t="shared" si="42"/>
        <v/>
      </c>
      <c r="N652" s="15">
        <f t="shared" si="43"/>
        <v>4.0004781638508131</v>
      </c>
      <c r="O652" s="15"/>
    </row>
    <row r="653" spans="1:15" x14ac:dyDescent="0.25">
      <c r="A653" s="9">
        <v>45696.083333333336</v>
      </c>
      <c r="B653" s="10">
        <v>1474.2395298956401</v>
      </c>
      <c r="C653" s="10">
        <v>0.87250000000000005</v>
      </c>
      <c r="D653" s="24">
        <v>5.7786865228652191</v>
      </c>
      <c r="E653" s="24">
        <v>3.4200032552083302E-3</v>
      </c>
      <c r="F653" s="10">
        <v>12</v>
      </c>
      <c r="G653" s="10">
        <v>3129</v>
      </c>
      <c r="H653" s="10">
        <v>3597.8694099999998</v>
      </c>
      <c r="I653" s="10">
        <v>34816</v>
      </c>
      <c r="J653" s="10">
        <v>12875264</v>
      </c>
      <c r="K653" s="14">
        <f t="shared" si="40"/>
        <v>2.1305900000002111</v>
      </c>
      <c r="L653" s="16">
        <f t="shared" si="41"/>
        <v>5.9183055555561421E-4</v>
      </c>
      <c r="M653">
        <f t="shared" si="42"/>
        <v>2.8333333333333335</v>
      </c>
      <c r="N653" s="15">
        <f t="shared" si="43"/>
        <v>4.0183764781080216</v>
      </c>
      <c r="O653" s="15"/>
    </row>
    <row r="654" spans="1:15" x14ac:dyDescent="0.25">
      <c r="A654" s="9">
        <v>45696.125</v>
      </c>
      <c r="B654" s="10">
        <v>1467.9129169155401</v>
      </c>
      <c r="C654" s="10">
        <v>0.85194444444444395</v>
      </c>
      <c r="D654" s="24">
        <v>5.8074162686574269</v>
      </c>
      <c r="E654" s="24">
        <v>3.3704969618055533E-3</v>
      </c>
      <c r="F654" s="10">
        <v>0</v>
      </c>
      <c r="G654" s="10">
        <v>3067</v>
      </c>
      <c r="H654" s="10">
        <v>3597.9106389999902</v>
      </c>
      <c r="I654" s="10">
        <v>0</v>
      </c>
      <c r="J654" s="10">
        <v>12723200</v>
      </c>
      <c r="K654" s="14">
        <f t="shared" si="40"/>
        <v>2.0893610000098306</v>
      </c>
      <c r="L654" s="16">
        <f t="shared" si="41"/>
        <v>5.8037805555828626E-4</v>
      </c>
      <c r="M654" t="str">
        <f t="shared" si="42"/>
        <v/>
      </c>
      <c r="N654" s="15">
        <f t="shared" si="43"/>
        <v>4.0511900880339091</v>
      </c>
      <c r="O654" s="15"/>
    </row>
    <row r="655" spans="1:15" x14ac:dyDescent="0.25">
      <c r="A655" s="9">
        <v>45696.166666666664</v>
      </c>
      <c r="B655" s="10">
        <v>1494.0625451876799</v>
      </c>
      <c r="C655" s="10">
        <v>0.94138888888888805</v>
      </c>
      <c r="D655" s="24">
        <v>15.248295042744351</v>
      </c>
      <c r="E655" s="24">
        <v>9.6077473958333017E-3</v>
      </c>
      <c r="F655" s="10">
        <v>40</v>
      </c>
      <c r="G655" s="10">
        <v>3349</v>
      </c>
      <c r="H655" s="10">
        <v>3597.7316879999998</v>
      </c>
      <c r="I655" s="10">
        <v>163840</v>
      </c>
      <c r="J655" s="10">
        <v>36104192</v>
      </c>
      <c r="K655" s="14">
        <f t="shared" si="40"/>
        <v>2.2683120000001509</v>
      </c>
      <c r="L655" s="16">
        <f t="shared" si="41"/>
        <v>6.3008666666670857E-4</v>
      </c>
      <c r="M655">
        <f t="shared" si="42"/>
        <v>4</v>
      </c>
      <c r="N655" s="15">
        <f t="shared" si="43"/>
        <v>10.527918781725889</v>
      </c>
      <c r="O655" s="15"/>
    </row>
    <row r="656" spans="1:15" x14ac:dyDescent="0.25">
      <c r="A656" s="9">
        <v>45696.208333333336</v>
      </c>
      <c r="B656" s="10">
        <v>1844.19790684749</v>
      </c>
      <c r="C656" s="10">
        <v>7.4180555555555499</v>
      </c>
      <c r="D656" s="24">
        <v>206.22190061626054</v>
      </c>
      <c r="E656" s="24">
        <v>0.82950181749131868</v>
      </c>
      <c r="F656" s="10">
        <v>4672</v>
      </c>
      <c r="G656" s="10">
        <v>22033</v>
      </c>
      <c r="H656" s="10">
        <v>3585.5194499999998</v>
      </c>
      <c r="I656" s="10">
        <v>19136512</v>
      </c>
      <c r="J656" s="10">
        <v>3112128000</v>
      </c>
      <c r="K656" s="14">
        <f t="shared" si="40"/>
        <v>14.480550000000221</v>
      </c>
      <c r="L656" s="16">
        <f t="shared" si="41"/>
        <v>4.0223750000000615E-3</v>
      </c>
      <c r="M656">
        <f t="shared" si="42"/>
        <v>4</v>
      </c>
      <c r="N656" s="15">
        <f t="shared" si="43"/>
        <v>137.93797939454456</v>
      </c>
      <c r="O656" s="15"/>
    </row>
    <row r="657" spans="1:15" x14ac:dyDescent="0.25">
      <c r="A657" s="9">
        <v>45696.25</v>
      </c>
      <c r="B657" s="10">
        <v>1854.4949218581701</v>
      </c>
      <c r="C657" s="10">
        <v>8.2183333333333302</v>
      </c>
      <c r="D657" s="24">
        <v>210.34577682596699</v>
      </c>
      <c r="E657" s="24">
        <v>0.93216308593749997</v>
      </c>
      <c r="F657" s="10">
        <v>5256</v>
      </c>
      <c r="G657" s="10">
        <v>24330</v>
      </c>
      <c r="H657" s="10">
        <v>3584.0463300000001</v>
      </c>
      <c r="I657" s="10">
        <v>21528576</v>
      </c>
      <c r="J657" s="10">
        <v>3497269248</v>
      </c>
      <c r="K657" s="14">
        <f t="shared" si="40"/>
        <v>15.953669999999875</v>
      </c>
      <c r="L657" s="16">
        <f t="shared" si="41"/>
        <v>4.4315749999999654E-3</v>
      </c>
      <c r="M657">
        <f t="shared" si="42"/>
        <v>4</v>
      </c>
      <c r="N657" s="15">
        <f t="shared" si="43"/>
        <v>140.37410604192354</v>
      </c>
      <c r="O657" s="15"/>
    </row>
    <row r="658" spans="1:15" x14ac:dyDescent="0.25">
      <c r="A658" s="9">
        <v>45696.291666666664</v>
      </c>
      <c r="B658" s="10">
        <v>1676.7384694853499</v>
      </c>
      <c r="C658" s="10">
        <v>1.8430555555555499</v>
      </c>
      <c r="D658" s="24">
        <v>112.77049905177022</v>
      </c>
      <c r="E658" s="24">
        <v>0.12395629882812501</v>
      </c>
      <c r="F658" s="10">
        <v>688</v>
      </c>
      <c r="G658" s="10">
        <v>5947</v>
      </c>
      <c r="H658" s="10">
        <v>3596.0429130000002</v>
      </c>
      <c r="I658" s="10">
        <v>2818048</v>
      </c>
      <c r="J658" s="10">
        <v>465101312</v>
      </c>
      <c r="K658" s="14">
        <f t="shared" si="40"/>
        <v>3.957086999999774</v>
      </c>
      <c r="L658" s="16">
        <f t="shared" si="41"/>
        <v>1.0991908333332706E-3</v>
      </c>
      <c r="M658">
        <f t="shared" si="42"/>
        <v>4</v>
      </c>
      <c r="N658" s="15">
        <f t="shared" si="43"/>
        <v>76.374726752984699</v>
      </c>
      <c r="O658" s="15"/>
    </row>
    <row r="659" spans="1:15" x14ac:dyDescent="0.25">
      <c r="A659" s="9">
        <v>45696.333333333336</v>
      </c>
      <c r="B659" s="10">
        <v>1469.2800386536301</v>
      </c>
      <c r="C659" s="10">
        <v>0.86666666666666603</v>
      </c>
      <c r="D659" s="24">
        <v>5.7743264740256501</v>
      </c>
      <c r="E659" s="24">
        <v>3.4060329861111071E-3</v>
      </c>
      <c r="F659" s="10">
        <v>0</v>
      </c>
      <c r="G659" s="10">
        <v>3120</v>
      </c>
      <c r="H659" s="10">
        <v>3597.8765109999999</v>
      </c>
      <c r="I659" s="10">
        <v>0</v>
      </c>
      <c r="J659" s="10">
        <v>12857344</v>
      </c>
      <c r="K659" s="14">
        <f t="shared" si="40"/>
        <v>2.1234890000000632</v>
      </c>
      <c r="L659" s="16">
        <f t="shared" si="41"/>
        <v>5.8985805555557312E-4</v>
      </c>
      <c r="M659" t="str">
        <f t="shared" si="42"/>
        <v/>
      </c>
      <c r="N659" s="15">
        <f t="shared" si="43"/>
        <v>4.0243589743589743</v>
      </c>
      <c r="O659" s="15"/>
    </row>
    <row r="660" spans="1:15" x14ac:dyDescent="0.25">
      <c r="A660" s="9">
        <v>45696.375</v>
      </c>
      <c r="B660" s="10">
        <v>1467.43293052066</v>
      </c>
      <c r="C660" s="10">
        <v>0.87333333333333296</v>
      </c>
      <c r="D660" s="24">
        <v>5.7451502280968185</v>
      </c>
      <c r="E660" s="24">
        <v>3.4191894531250002E-3</v>
      </c>
      <c r="F660" s="10">
        <v>0</v>
      </c>
      <c r="G660" s="10">
        <v>3144</v>
      </c>
      <c r="H660" s="10">
        <v>3597.8574829999998</v>
      </c>
      <c r="I660" s="10">
        <v>0</v>
      </c>
      <c r="J660" s="10">
        <v>12907008</v>
      </c>
      <c r="K660" s="14">
        <f t="shared" si="40"/>
        <v>2.1425170000002254</v>
      </c>
      <c r="L660" s="16">
        <f t="shared" si="41"/>
        <v>5.9514361111117373E-4</v>
      </c>
      <c r="M660" t="str">
        <f t="shared" si="42"/>
        <v/>
      </c>
      <c r="N660" s="15">
        <f t="shared" si="43"/>
        <v>4.0090648854961835</v>
      </c>
      <c r="O660" s="15"/>
    </row>
    <row r="661" spans="1:15" x14ac:dyDescent="0.25">
      <c r="A661" s="9">
        <v>45696.416666666664</v>
      </c>
      <c r="B661" s="10">
        <v>1478.10210368906</v>
      </c>
      <c r="C661" s="10">
        <v>0.87027777777777704</v>
      </c>
      <c r="D661" s="24">
        <v>5.8411025495263384</v>
      </c>
      <c r="E661" s="24">
        <v>3.4391276041666604E-3</v>
      </c>
      <c r="F661" s="10">
        <v>8</v>
      </c>
      <c r="G661" s="10">
        <v>3125</v>
      </c>
      <c r="H661" s="10">
        <v>3597.8803899999998</v>
      </c>
      <c r="I661" s="10">
        <v>32768</v>
      </c>
      <c r="J661" s="10">
        <v>12949504</v>
      </c>
      <c r="K661" s="14">
        <f t="shared" si="40"/>
        <v>2.1196100000001934</v>
      </c>
      <c r="L661" s="16">
        <f t="shared" si="41"/>
        <v>5.8878055555560923E-4</v>
      </c>
      <c r="M661">
        <f t="shared" si="42"/>
        <v>4</v>
      </c>
      <c r="N661" s="15">
        <f t="shared" si="43"/>
        <v>4.0467199999999997</v>
      </c>
      <c r="O661" s="15"/>
    </row>
    <row r="662" spans="1:15" x14ac:dyDescent="0.25">
      <c r="A662" s="9">
        <v>45696.458333333336</v>
      </c>
      <c r="B662" s="10">
        <v>1468.58768959394</v>
      </c>
      <c r="C662" s="10">
        <v>0.87833333333333297</v>
      </c>
      <c r="D662" s="24">
        <v>5.7393920432460117</v>
      </c>
      <c r="E662" s="24">
        <v>3.4326171875000001E-3</v>
      </c>
      <c r="F662" s="10">
        <v>0</v>
      </c>
      <c r="G662" s="10">
        <v>3162</v>
      </c>
      <c r="H662" s="10">
        <v>3597.8469110000001</v>
      </c>
      <c r="I662" s="10">
        <v>0</v>
      </c>
      <c r="J662" s="10">
        <v>12957696</v>
      </c>
      <c r="K662" s="14">
        <f t="shared" si="40"/>
        <v>2.153088999999909</v>
      </c>
      <c r="L662" s="16">
        <f t="shared" si="41"/>
        <v>5.9808027777775248E-4</v>
      </c>
      <c r="M662" t="str">
        <f t="shared" si="42"/>
        <v/>
      </c>
      <c r="N662" s="15">
        <f t="shared" si="43"/>
        <v>4.0018975332068312</v>
      </c>
      <c r="O662" s="15"/>
    </row>
    <row r="663" spans="1:15" x14ac:dyDescent="0.25">
      <c r="A663" s="9">
        <v>45696.5</v>
      </c>
      <c r="B663" s="10">
        <v>1474.86735017055</v>
      </c>
      <c r="C663" s="10">
        <v>0.88222222222222202</v>
      </c>
      <c r="D663" s="24">
        <v>5.7577993740407845</v>
      </c>
      <c r="E663" s="24">
        <v>3.4441460503472137E-3</v>
      </c>
      <c r="F663" s="10">
        <v>8</v>
      </c>
      <c r="G663" s="10">
        <v>3168</v>
      </c>
      <c r="H663" s="10">
        <v>3597.8465860000001</v>
      </c>
      <c r="I663" s="10">
        <v>32768</v>
      </c>
      <c r="J663" s="10">
        <v>12968448</v>
      </c>
      <c r="K663" s="14">
        <f t="shared" si="40"/>
        <v>2.1534139999998843</v>
      </c>
      <c r="L663" s="16">
        <f t="shared" si="41"/>
        <v>5.9817055555552343E-4</v>
      </c>
      <c r="M663">
        <f t="shared" si="42"/>
        <v>4</v>
      </c>
      <c r="N663" s="15">
        <f t="shared" si="43"/>
        <v>3.9976325757575757</v>
      </c>
      <c r="O663" s="15"/>
    </row>
    <row r="664" spans="1:15" x14ac:dyDescent="0.25">
      <c r="A664" s="9">
        <v>45696.541666666664</v>
      </c>
      <c r="B664" s="10">
        <v>1468.2766454473699</v>
      </c>
      <c r="C664" s="10">
        <v>0.87</v>
      </c>
      <c r="D664" s="24">
        <v>5.7629243035885906</v>
      </c>
      <c r="E664" s="24">
        <v>3.4147135416666605E-3</v>
      </c>
      <c r="F664" s="10">
        <v>0</v>
      </c>
      <c r="G664" s="10">
        <v>3132</v>
      </c>
      <c r="H664" s="10">
        <v>3597.8668870000001</v>
      </c>
      <c r="I664" s="10">
        <v>0</v>
      </c>
      <c r="J664" s="10">
        <v>12890112</v>
      </c>
      <c r="K664" s="14">
        <f t="shared" si="40"/>
        <v>2.1331129999998666</v>
      </c>
      <c r="L664" s="16">
        <f t="shared" si="41"/>
        <v>5.9253138888885188E-4</v>
      </c>
      <c r="M664" t="str">
        <f t="shared" si="42"/>
        <v/>
      </c>
      <c r="N664" s="15">
        <f t="shared" si="43"/>
        <v>4.0191570881226051</v>
      </c>
      <c r="O664" s="15"/>
    </row>
    <row r="665" spans="1:15" x14ac:dyDescent="0.25">
      <c r="A665" s="9">
        <v>45696.583333333336</v>
      </c>
      <c r="B665" s="10">
        <v>1476.5459980964899</v>
      </c>
      <c r="C665" s="10">
        <v>0.91166666666666596</v>
      </c>
      <c r="D665" s="24">
        <v>5.7214066130752377</v>
      </c>
      <c r="E665" s="24">
        <v>3.5325792100694372E-3</v>
      </c>
      <c r="F665" s="10">
        <v>8</v>
      </c>
      <c r="G665" s="10">
        <v>3274</v>
      </c>
      <c r="H665" s="10">
        <v>3597.7772449999902</v>
      </c>
      <c r="I665" s="10">
        <v>32768</v>
      </c>
      <c r="J665" s="10">
        <v>13302272</v>
      </c>
      <c r="K665" s="14">
        <f t="shared" si="40"/>
        <v>2.2227550000097835</v>
      </c>
      <c r="L665" s="16">
        <f t="shared" si="41"/>
        <v>6.1743194444716207E-4</v>
      </c>
      <c r="M665">
        <f t="shared" si="42"/>
        <v>4</v>
      </c>
      <c r="N665" s="15">
        <f t="shared" si="43"/>
        <v>3.9677764202810017</v>
      </c>
      <c r="O665" s="15"/>
    </row>
    <row r="666" spans="1:15" x14ac:dyDescent="0.25">
      <c r="A666" s="9">
        <v>45696.625</v>
      </c>
      <c r="B666" s="10">
        <v>1468.8035501291599</v>
      </c>
      <c r="C666" s="10">
        <v>0.86166666666666603</v>
      </c>
      <c r="D666" s="24">
        <v>5.7819046906529046</v>
      </c>
      <c r="E666" s="24">
        <v>3.3919270833333301E-3</v>
      </c>
      <c r="F666" s="10">
        <v>0</v>
      </c>
      <c r="G666" s="10">
        <v>3102</v>
      </c>
      <c r="H666" s="10">
        <v>3597.8880769999901</v>
      </c>
      <c r="I666" s="10">
        <v>0</v>
      </c>
      <c r="J666" s="10">
        <v>12804096</v>
      </c>
      <c r="K666" s="14">
        <f t="shared" si="40"/>
        <v>2.1119230000099378</v>
      </c>
      <c r="L666" s="16">
        <f t="shared" si="41"/>
        <v>5.8664527778053827E-4</v>
      </c>
      <c r="M666" t="str">
        <f t="shared" si="42"/>
        <v/>
      </c>
      <c r="N666" s="15">
        <f t="shared" si="43"/>
        <v>4.0309477756286265</v>
      </c>
      <c r="O666" s="15"/>
    </row>
    <row r="667" spans="1:15" x14ac:dyDescent="0.25">
      <c r="A667" s="9">
        <v>45696.666666666664</v>
      </c>
      <c r="B667" s="10">
        <v>1474.77985984365</v>
      </c>
      <c r="C667" s="10">
        <v>0.875</v>
      </c>
      <c r="D667" s="24">
        <v>5.7800616902726558</v>
      </c>
      <c r="E667" s="24">
        <v>3.4293619791666602E-3</v>
      </c>
      <c r="F667" s="10">
        <v>8</v>
      </c>
      <c r="G667" s="10">
        <v>3142</v>
      </c>
      <c r="H667" s="10">
        <v>3597.8640879999898</v>
      </c>
      <c r="I667" s="10">
        <v>32768</v>
      </c>
      <c r="J667" s="10">
        <v>12912640</v>
      </c>
      <c r="K667" s="14">
        <f t="shared" si="40"/>
        <v>2.1359120000101939</v>
      </c>
      <c r="L667" s="16">
        <f t="shared" si="41"/>
        <v>5.933088888917205E-4</v>
      </c>
      <c r="M667">
        <f t="shared" si="42"/>
        <v>4</v>
      </c>
      <c r="N667" s="15">
        <f t="shared" si="43"/>
        <v>4.013367281985996</v>
      </c>
      <c r="O667" s="15"/>
    </row>
    <row r="668" spans="1:15" x14ac:dyDescent="0.25">
      <c r="A668" s="9">
        <v>45696.708333333336</v>
      </c>
      <c r="B668" s="10">
        <v>1468.0470105765601</v>
      </c>
      <c r="C668" s="10">
        <v>0.887777777777777</v>
      </c>
      <c r="D668" s="24">
        <v>5.7233443073209092</v>
      </c>
      <c r="E668" s="24">
        <v>3.4611002604166604E-3</v>
      </c>
      <c r="F668" s="10">
        <v>0</v>
      </c>
      <c r="G668" s="10">
        <v>3196</v>
      </c>
      <c r="H668" s="10">
        <v>3597.8229579999902</v>
      </c>
      <c r="I668" s="10">
        <v>0</v>
      </c>
      <c r="J668" s="10">
        <v>13065216</v>
      </c>
      <c r="K668" s="14">
        <f t="shared" si="40"/>
        <v>2.1770420000098056</v>
      </c>
      <c r="L668" s="16">
        <f t="shared" si="41"/>
        <v>6.0473388889161264E-4</v>
      </c>
      <c r="M668" t="str">
        <f t="shared" si="42"/>
        <v/>
      </c>
      <c r="N668" s="15">
        <f t="shared" si="43"/>
        <v>3.9921777221526908</v>
      </c>
      <c r="O668" s="15"/>
    </row>
    <row r="669" spans="1:15" x14ac:dyDescent="0.25">
      <c r="A669" s="9">
        <v>45696.75</v>
      </c>
      <c r="B669" s="10">
        <v>1474.16904834658</v>
      </c>
      <c r="C669" s="10">
        <v>0.875</v>
      </c>
      <c r="D669" s="24">
        <v>5.7900073392555909</v>
      </c>
      <c r="E669" s="24">
        <v>3.4366861979166605E-3</v>
      </c>
      <c r="F669" s="10">
        <v>8</v>
      </c>
      <c r="G669" s="10">
        <v>3142</v>
      </c>
      <c r="H669" s="10">
        <v>3597.8632029999999</v>
      </c>
      <c r="I669" s="10">
        <v>32768</v>
      </c>
      <c r="J669" s="10">
        <v>12940288</v>
      </c>
      <c r="K669" s="14">
        <f t="shared" si="40"/>
        <v>2.1367970000001151</v>
      </c>
      <c r="L669" s="16">
        <f t="shared" si="41"/>
        <v>5.9355472222225416E-4</v>
      </c>
      <c r="M669">
        <f t="shared" si="42"/>
        <v>4</v>
      </c>
      <c r="N669" s="15">
        <f t="shared" si="43"/>
        <v>4.0219605346912797</v>
      </c>
      <c r="O669" s="15"/>
    </row>
    <row r="670" spans="1:15" x14ac:dyDescent="0.25">
      <c r="A670" s="9">
        <v>45696.791666666664</v>
      </c>
      <c r="B670" s="10">
        <v>1468.62564671318</v>
      </c>
      <c r="C670" s="10">
        <v>0.87027777777777704</v>
      </c>
      <c r="D670" s="24">
        <v>5.7494077068623923</v>
      </c>
      <c r="E670" s="24">
        <v>3.406982421875E-3</v>
      </c>
      <c r="F670" s="10">
        <v>0</v>
      </c>
      <c r="G670" s="10">
        <v>3133</v>
      </c>
      <c r="H670" s="10">
        <v>3597.8667129999999</v>
      </c>
      <c r="I670" s="10">
        <v>0</v>
      </c>
      <c r="J670" s="10">
        <v>12860928</v>
      </c>
      <c r="K670" s="14">
        <f t="shared" si="40"/>
        <v>2.1332870000001094</v>
      </c>
      <c r="L670" s="16">
        <f t="shared" si="41"/>
        <v>5.9257972222225258E-4</v>
      </c>
      <c r="M670" t="str">
        <f t="shared" si="42"/>
        <v/>
      </c>
      <c r="N670" s="15">
        <f t="shared" si="43"/>
        <v>4.0087775295244175</v>
      </c>
      <c r="O670" s="15"/>
    </row>
    <row r="671" spans="1:15" x14ac:dyDescent="0.25">
      <c r="A671" s="9">
        <v>45696.833333333336</v>
      </c>
      <c r="B671" s="10">
        <v>1476.18419711356</v>
      </c>
      <c r="C671" s="10">
        <v>0.87694444444444397</v>
      </c>
      <c r="D671" s="24">
        <v>5.7862079969006635</v>
      </c>
      <c r="E671" s="24">
        <v>3.4373643663194371E-3</v>
      </c>
      <c r="F671" s="10">
        <v>12</v>
      </c>
      <c r="G671" s="10">
        <v>3145</v>
      </c>
      <c r="H671" s="10">
        <v>3597.8613779999901</v>
      </c>
      <c r="I671" s="10">
        <v>34816</v>
      </c>
      <c r="J671" s="10">
        <v>12940800</v>
      </c>
      <c r="K671" s="14">
        <f t="shared" si="40"/>
        <v>2.1386220000099456</v>
      </c>
      <c r="L671" s="16">
        <f t="shared" si="41"/>
        <v>5.940616666694293E-4</v>
      </c>
      <c r="M671">
        <f t="shared" si="42"/>
        <v>2.8333333333333335</v>
      </c>
      <c r="N671" s="15">
        <f t="shared" si="43"/>
        <v>4.0182829888712241</v>
      </c>
      <c r="O671" s="15"/>
    </row>
    <row r="672" spans="1:15" x14ac:dyDescent="0.25">
      <c r="A672" s="9">
        <v>45696.875</v>
      </c>
      <c r="B672" s="10">
        <v>1468.67349689097</v>
      </c>
      <c r="C672" s="10">
        <v>0.876388888888888</v>
      </c>
      <c r="D672" s="24">
        <v>5.7499618430026249</v>
      </c>
      <c r="E672" s="24">
        <v>3.4311252170138836E-3</v>
      </c>
      <c r="F672" s="10">
        <v>0</v>
      </c>
      <c r="G672" s="10">
        <v>3155</v>
      </c>
      <c r="H672" s="10">
        <v>3597.851803</v>
      </c>
      <c r="I672" s="10">
        <v>0</v>
      </c>
      <c r="J672" s="10">
        <v>12952064</v>
      </c>
      <c r="K672" s="14">
        <f t="shared" si="40"/>
        <v>2.1481969999999819</v>
      </c>
      <c r="L672" s="16">
        <f t="shared" si="41"/>
        <v>5.9672138888888391E-4</v>
      </c>
      <c r="M672" t="str">
        <f t="shared" si="42"/>
        <v/>
      </c>
      <c r="N672" s="15">
        <f t="shared" si="43"/>
        <v>4.0090332805071318</v>
      </c>
      <c r="O672" s="15"/>
    </row>
    <row r="673" spans="1:15" x14ac:dyDescent="0.25">
      <c r="A673" s="9">
        <v>45696.916666666664</v>
      </c>
      <c r="B673" s="10">
        <v>1474.07431367759</v>
      </c>
      <c r="C673" s="10">
        <v>0.88611111111111096</v>
      </c>
      <c r="D673" s="24">
        <v>5.7533645370764734</v>
      </c>
      <c r="E673" s="24">
        <v>3.458523220486107E-3</v>
      </c>
      <c r="F673" s="10">
        <v>8</v>
      </c>
      <c r="G673" s="10">
        <v>3182</v>
      </c>
      <c r="H673" s="10">
        <v>3597.8359300000002</v>
      </c>
      <c r="I673" s="10">
        <v>32768</v>
      </c>
      <c r="J673" s="10">
        <v>13022720</v>
      </c>
      <c r="K673" s="14">
        <f t="shared" si="40"/>
        <v>2.1640699999998105</v>
      </c>
      <c r="L673" s="16">
        <f t="shared" si="41"/>
        <v>6.0113055555550293E-4</v>
      </c>
      <c r="M673">
        <f t="shared" si="42"/>
        <v>4</v>
      </c>
      <c r="N673" s="15">
        <f t="shared" si="43"/>
        <v>3.9967001885606535</v>
      </c>
      <c r="O673" s="15"/>
    </row>
    <row r="674" spans="1:15" x14ac:dyDescent="0.25">
      <c r="A674" s="9">
        <v>45696.958333333336</v>
      </c>
      <c r="B674" s="10">
        <v>1467.8886985285101</v>
      </c>
      <c r="C674" s="10">
        <v>0.86583333333333301</v>
      </c>
      <c r="D674" s="24">
        <v>5.7645230827498528</v>
      </c>
      <c r="E674" s="24">
        <v>3.4002007378472138E-3</v>
      </c>
      <c r="F674" s="10">
        <v>0</v>
      </c>
      <c r="G674" s="10">
        <v>3117</v>
      </c>
      <c r="H674" s="10">
        <v>3597.876542</v>
      </c>
      <c r="I674" s="10">
        <v>0</v>
      </c>
      <c r="J674" s="10">
        <v>12835328</v>
      </c>
      <c r="K674" s="14">
        <f t="shared" si="40"/>
        <v>2.1234580000000278</v>
      </c>
      <c r="L674" s="16">
        <f t="shared" si="41"/>
        <v>5.898494444444522E-4</v>
      </c>
      <c r="M674" t="str">
        <f t="shared" si="42"/>
        <v/>
      </c>
      <c r="N674" s="15">
        <f t="shared" si="43"/>
        <v>4.0213346166185433</v>
      </c>
      <c r="O674" s="15"/>
    </row>
    <row r="675" spans="1:15" x14ac:dyDescent="0.25">
      <c r="A675" s="9">
        <v>45697</v>
      </c>
      <c r="B675" s="10">
        <v>1474.2803827498899</v>
      </c>
      <c r="C675" s="10">
        <v>0.88749999999999996</v>
      </c>
      <c r="D675" s="24">
        <v>5.7516978449663831</v>
      </c>
      <c r="E675" s="24">
        <v>3.4624565972222136E-3</v>
      </c>
      <c r="F675" s="10">
        <v>8</v>
      </c>
      <c r="G675" s="10">
        <v>3187</v>
      </c>
      <c r="H675" s="10">
        <v>3597.8328409999999</v>
      </c>
      <c r="I675" s="10">
        <v>32768</v>
      </c>
      <c r="J675" s="10">
        <v>13037568</v>
      </c>
      <c r="K675" s="14">
        <f t="shared" si="40"/>
        <v>2.1671590000000833</v>
      </c>
      <c r="L675" s="16">
        <f t="shared" si="41"/>
        <v>6.0198861111113427E-4</v>
      </c>
      <c r="M675">
        <f t="shared" si="42"/>
        <v>4</v>
      </c>
      <c r="N675" s="15">
        <f t="shared" si="43"/>
        <v>3.9949796046438659</v>
      </c>
      <c r="O675" s="15"/>
    </row>
    <row r="676" spans="1:15" x14ac:dyDescent="0.25">
      <c r="A676" s="9">
        <v>45697.041666666664</v>
      </c>
      <c r="B676" s="10">
        <v>1468.0405716479199</v>
      </c>
      <c r="C676" s="10">
        <v>0.85916666666666597</v>
      </c>
      <c r="D676" s="24">
        <v>5.7769445574981306</v>
      </c>
      <c r="E676" s="24">
        <v>3.3809407552083301E-3</v>
      </c>
      <c r="F676" s="10">
        <v>0</v>
      </c>
      <c r="G676" s="10">
        <v>3093</v>
      </c>
      <c r="H676" s="10">
        <v>3597.89310999999</v>
      </c>
      <c r="I676" s="10">
        <v>0</v>
      </c>
      <c r="J676" s="10">
        <v>12762624</v>
      </c>
      <c r="K676" s="14">
        <f t="shared" si="40"/>
        <v>2.1068900000100257</v>
      </c>
      <c r="L676" s="16">
        <f t="shared" si="41"/>
        <v>5.8524722222500717E-4</v>
      </c>
      <c r="M676" t="str">
        <f t="shared" si="42"/>
        <v/>
      </c>
      <c r="N676" s="15">
        <f t="shared" si="43"/>
        <v>4.0295829291949561</v>
      </c>
      <c r="O676" s="15"/>
    </row>
    <row r="677" spans="1:15" x14ac:dyDescent="0.25">
      <c r="A677" s="9">
        <v>45697.083333333336</v>
      </c>
      <c r="B677" s="10">
        <v>1466.0946601593</v>
      </c>
      <c r="C677" s="10">
        <v>0.91055555555555501</v>
      </c>
      <c r="D677" s="24">
        <v>8.1276402590346724</v>
      </c>
      <c r="E677" s="24">
        <v>5.047878689236107E-3</v>
      </c>
      <c r="F677" s="10">
        <v>16</v>
      </c>
      <c r="G677" s="10">
        <v>3262</v>
      </c>
      <c r="H677" s="10">
        <v>3597.7641279999998</v>
      </c>
      <c r="I677" s="10">
        <v>65536</v>
      </c>
      <c r="J677" s="10">
        <v>18989568</v>
      </c>
      <c r="K677" s="14">
        <f t="shared" si="40"/>
        <v>2.2358720000001995</v>
      </c>
      <c r="L677" s="16">
        <f t="shared" si="41"/>
        <v>6.2107555555561097E-4</v>
      </c>
      <c r="M677">
        <f t="shared" si="42"/>
        <v>4</v>
      </c>
      <c r="N677" s="15">
        <f t="shared" si="43"/>
        <v>5.6850091968117722</v>
      </c>
      <c r="O677" s="15"/>
    </row>
    <row r="678" spans="1:15" x14ac:dyDescent="0.25">
      <c r="A678" s="9">
        <v>45697.125</v>
      </c>
      <c r="B678" s="10">
        <v>1470.4712146900899</v>
      </c>
      <c r="C678" s="10">
        <v>0.86750000000000005</v>
      </c>
      <c r="D678" s="24">
        <v>5.786101395534649</v>
      </c>
      <c r="E678" s="24">
        <v>3.4134928385416603E-3</v>
      </c>
      <c r="F678" s="10">
        <v>0</v>
      </c>
      <c r="G678" s="10">
        <v>3123</v>
      </c>
      <c r="H678" s="10">
        <v>3597.8761909999998</v>
      </c>
      <c r="I678" s="10">
        <v>0</v>
      </c>
      <c r="J678" s="10">
        <v>12885504</v>
      </c>
      <c r="K678" s="14">
        <f t="shared" si="40"/>
        <v>2.1238090000001648</v>
      </c>
      <c r="L678" s="16">
        <f t="shared" si="41"/>
        <v>5.8994694444449022E-4</v>
      </c>
      <c r="M678" t="str">
        <f t="shared" si="42"/>
        <v/>
      </c>
      <c r="N678" s="15">
        <f t="shared" si="43"/>
        <v>4.0292987512007681</v>
      </c>
      <c r="O678" s="15"/>
    </row>
    <row r="679" spans="1:15" x14ac:dyDescent="0.25">
      <c r="A679" s="9">
        <v>45697.166666666664</v>
      </c>
      <c r="B679" s="10">
        <v>1475.8697621756301</v>
      </c>
      <c r="C679" s="10">
        <v>0.88055555555555498</v>
      </c>
      <c r="D679" s="24">
        <v>5.7903500086836432</v>
      </c>
      <c r="E679" s="24">
        <v>3.4547254774305535E-3</v>
      </c>
      <c r="F679" s="10">
        <v>8</v>
      </c>
      <c r="G679" s="10">
        <v>3162</v>
      </c>
      <c r="H679" s="10">
        <v>3597.8521139999998</v>
      </c>
      <c r="I679" s="10">
        <v>32768</v>
      </c>
      <c r="J679" s="10">
        <v>13008384</v>
      </c>
      <c r="K679" s="14">
        <f t="shared" si="40"/>
        <v>2.1478860000001987</v>
      </c>
      <c r="L679" s="16">
        <f t="shared" si="41"/>
        <v>5.9663500000005517E-4</v>
      </c>
      <c r="M679">
        <f t="shared" si="42"/>
        <v>4</v>
      </c>
      <c r="N679" s="15">
        <f t="shared" si="43"/>
        <v>4.0175521821631879</v>
      </c>
      <c r="O679" s="15"/>
    </row>
    <row r="680" spans="1:15" x14ac:dyDescent="0.25">
      <c r="A680" s="9">
        <v>45697.208333333336</v>
      </c>
      <c r="B680" s="10">
        <v>1467.77101240817</v>
      </c>
      <c r="C680" s="10">
        <v>0.85194444444444395</v>
      </c>
      <c r="D680" s="24">
        <v>5.7944700189717384</v>
      </c>
      <c r="E680" s="24">
        <v>3.3633083767361069E-3</v>
      </c>
      <c r="F680" s="10">
        <v>0</v>
      </c>
      <c r="G680" s="10">
        <v>3067</v>
      </c>
      <c r="H680" s="10">
        <v>3597.910437</v>
      </c>
      <c r="I680" s="10">
        <v>0</v>
      </c>
      <c r="J680" s="10">
        <v>12696064</v>
      </c>
      <c r="K680" s="14">
        <f t="shared" si="40"/>
        <v>2.0895629999999983</v>
      </c>
      <c r="L680" s="16">
        <f t="shared" si="41"/>
        <v>5.8043416666666615E-4</v>
      </c>
      <c r="M680" t="str">
        <f t="shared" si="42"/>
        <v/>
      </c>
      <c r="N680" s="15">
        <f t="shared" si="43"/>
        <v>4.0425497228562115</v>
      </c>
      <c r="O680" s="15"/>
    </row>
    <row r="681" spans="1:15" x14ac:dyDescent="0.25">
      <c r="A681" s="9">
        <v>45697.25</v>
      </c>
      <c r="B681" s="10">
        <v>1472.81464975474</v>
      </c>
      <c r="C681" s="10">
        <v>0.96444444444444399</v>
      </c>
      <c r="D681" s="24">
        <v>9.3056314030001541</v>
      </c>
      <c r="E681" s="24">
        <v>6.0936143663194373E-3</v>
      </c>
      <c r="F681" s="10">
        <v>24</v>
      </c>
      <c r="G681" s="10">
        <v>3448</v>
      </c>
      <c r="H681" s="10">
        <v>3597.642609</v>
      </c>
      <c r="I681" s="10">
        <v>98304</v>
      </c>
      <c r="J681" s="10">
        <v>22904320</v>
      </c>
      <c r="K681" s="14">
        <f t="shared" si="40"/>
        <v>2.3573910000000069</v>
      </c>
      <c r="L681" s="16">
        <f t="shared" si="41"/>
        <v>6.548308333333353E-4</v>
      </c>
      <c r="M681">
        <f t="shared" si="42"/>
        <v>4</v>
      </c>
      <c r="N681" s="15">
        <f t="shared" si="43"/>
        <v>6.4870939675174011</v>
      </c>
      <c r="O681" s="15"/>
    </row>
    <row r="682" spans="1:15" x14ac:dyDescent="0.25">
      <c r="A682" s="9">
        <v>45697.291666666664</v>
      </c>
      <c r="B682" s="10">
        <v>1469.63949429784</v>
      </c>
      <c r="C682" s="10">
        <v>0.93777777777777704</v>
      </c>
      <c r="D682" s="24">
        <v>6.3937589077309225</v>
      </c>
      <c r="E682" s="24">
        <v>4.079861111111107E-3</v>
      </c>
      <c r="F682" s="10">
        <v>8</v>
      </c>
      <c r="G682" s="10">
        <v>3368</v>
      </c>
      <c r="H682" s="10">
        <v>3597.7028380000002</v>
      </c>
      <c r="I682" s="10">
        <v>32768</v>
      </c>
      <c r="J682" s="10">
        <v>15368192</v>
      </c>
      <c r="K682" s="14">
        <f t="shared" si="40"/>
        <v>2.2971619999998438</v>
      </c>
      <c r="L682" s="16">
        <f t="shared" si="41"/>
        <v>6.3810055555551214E-4</v>
      </c>
      <c r="M682">
        <f t="shared" si="42"/>
        <v>4</v>
      </c>
      <c r="N682" s="15">
        <f t="shared" si="43"/>
        <v>4.4560570071258905</v>
      </c>
      <c r="O682" s="15"/>
    </row>
    <row r="683" spans="1:15" x14ac:dyDescent="0.25">
      <c r="A683" s="9">
        <v>45697.333333333336</v>
      </c>
      <c r="B683" s="10">
        <v>1471.64151058315</v>
      </c>
      <c r="C683" s="10">
        <v>0.86583333333333301</v>
      </c>
      <c r="D683" s="24">
        <v>5.7804133638931372</v>
      </c>
      <c r="E683" s="24">
        <v>3.4008789062499999E-3</v>
      </c>
      <c r="F683" s="10">
        <v>0</v>
      </c>
      <c r="G683" s="10">
        <v>3117</v>
      </c>
      <c r="H683" s="10">
        <v>3597.8819570000001</v>
      </c>
      <c r="I683" s="10">
        <v>0</v>
      </c>
      <c r="J683" s="10">
        <v>12837888</v>
      </c>
      <c r="K683" s="14">
        <f t="shared" si="40"/>
        <v>2.1180429999999433</v>
      </c>
      <c r="L683" s="16">
        <f t="shared" si="41"/>
        <v>5.8834527777776205E-4</v>
      </c>
      <c r="M683" t="str">
        <f t="shared" si="42"/>
        <v/>
      </c>
      <c r="N683" s="15">
        <f t="shared" si="43"/>
        <v>4.0221366698748797</v>
      </c>
      <c r="O683" s="15"/>
    </row>
    <row r="684" spans="1:15" x14ac:dyDescent="0.25">
      <c r="A684" s="9">
        <v>45697.375</v>
      </c>
      <c r="B684" s="10">
        <v>1467.40319019095</v>
      </c>
      <c r="C684" s="10">
        <v>0.86666666666666603</v>
      </c>
      <c r="D684" s="24">
        <v>5.7175758128919032</v>
      </c>
      <c r="E684" s="24">
        <v>3.3768717447916602E-3</v>
      </c>
      <c r="F684" s="10">
        <v>0</v>
      </c>
      <c r="G684" s="10">
        <v>3120</v>
      </c>
      <c r="H684" s="10">
        <v>3597.873795</v>
      </c>
      <c r="I684" s="10">
        <v>0</v>
      </c>
      <c r="J684" s="10">
        <v>12747264</v>
      </c>
      <c r="K684" s="14">
        <f t="shared" si="40"/>
        <v>2.1262050000000272</v>
      </c>
      <c r="L684" s="16">
        <f t="shared" si="41"/>
        <v>5.9061250000000756E-4</v>
      </c>
      <c r="M684" t="str">
        <f t="shared" si="42"/>
        <v/>
      </c>
      <c r="N684" s="15">
        <f t="shared" si="43"/>
        <v>3.9899038461538461</v>
      </c>
      <c r="O684" s="15"/>
    </row>
    <row r="685" spans="1:15" x14ac:dyDescent="0.25">
      <c r="A685" s="9">
        <v>45697.416666666664</v>
      </c>
      <c r="B685" s="10">
        <v>1477.5828088507701</v>
      </c>
      <c r="C685" s="10">
        <v>0.90444444444444405</v>
      </c>
      <c r="D685" s="24">
        <v>5.7691488446867849</v>
      </c>
      <c r="E685" s="24">
        <v>3.531358506944437E-3</v>
      </c>
      <c r="F685" s="10">
        <v>8</v>
      </c>
      <c r="G685" s="10">
        <v>3248</v>
      </c>
      <c r="H685" s="10">
        <v>3597.7964010000001</v>
      </c>
      <c r="I685" s="10">
        <v>32768</v>
      </c>
      <c r="J685" s="10">
        <v>13297664</v>
      </c>
      <c r="K685" s="14">
        <f t="shared" si="40"/>
        <v>2.2035989999999401</v>
      </c>
      <c r="L685" s="16">
        <f t="shared" si="41"/>
        <v>6.1211083333331665E-4</v>
      </c>
      <c r="M685">
        <f t="shared" si="42"/>
        <v>4</v>
      </c>
      <c r="N685" s="15">
        <f t="shared" si="43"/>
        <v>3.9981527093596059</v>
      </c>
      <c r="O685" s="15"/>
    </row>
    <row r="686" spans="1:15" x14ac:dyDescent="0.25">
      <c r="A686" s="9">
        <v>45697.458333333336</v>
      </c>
      <c r="B686" s="10">
        <v>1467.6210527908399</v>
      </c>
      <c r="C686" s="10">
        <v>0.86416666666666597</v>
      </c>
      <c r="D686" s="24">
        <v>5.7575419464367767</v>
      </c>
      <c r="E686" s="24">
        <v>3.3901638454861068E-3</v>
      </c>
      <c r="F686" s="10">
        <v>0</v>
      </c>
      <c r="G686" s="10">
        <v>3111</v>
      </c>
      <c r="H686" s="10">
        <v>3597.8802430000001</v>
      </c>
      <c r="I686" s="10">
        <v>0</v>
      </c>
      <c r="J686" s="10">
        <v>12797440</v>
      </c>
      <c r="K686" s="14">
        <f t="shared" si="40"/>
        <v>2.1197569999999359</v>
      </c>
      <c r="L686" s="16">
        <f t="shared" si="41"/>
        <v>5.8882138888887109E-4</v>
      </c>
      <c r="M686" t="str">
        <f t="shared" si="42"/>
        <v/>
      </c>
      <c r="N686" s="15">
        <f t="shared" si="43"/>
        <v>4.0171970427515271</v>
      </c>
      <c r="O686" s="15"/>
    </row>
    <row r="687" spans="1:15" x14ac:dyDescent="0.25">
      <c r="A687" s="9">
        <v>45697.5</v>
      </c>
      <c r="B687" s="10">
        <v>1476.10954769502</v>
      </c>
      <c r="C687" s="10">
        <v>0.89388888888888796</v>
      </c>
      <c r="D687" s="24">
        <v>5.7427593569891933</v>
      </c>
      <c r="E687" s="24">
        <v>3.4776475694444369E-3</v>
      </c>
      <c r="F687" s="10">
        <v>8</v>
      </c>
      <c r="G687" s="10">
        <v>3210</v>
      </c>
      <c r="H687" s="10">
        <v>3597.8199450000002</v>
      </c>
      <c r="I687" s="10">
        <v>32768</v>
      </c>
      <c r="J687" s="10">
        <v>13094912</v>
      </c>
      <c r="K687" s="14">
        <f t="shared" si="40"/>
        <v>2.1800549999998111</v>
      </c>
      <c r="L687" s="16">
        <f t="shared" si="41"/>
        <v>6.055708333332809E-4</v>
      </c>
      <c r="M687">
        <f t="shared" si="42"/>
        <v>4</v>
      </c>
      <c r="N687" s="15">
        <f t="shared" si="43"/>
        <v>3.9838006230529595</v>
      </c>
      <c r="O687" s="15"/>
    </row>
    <row r="688" spans="1:15" x14ac:dyDescent="0.25">
      <c r="A688" s="9">
        <v>45697.541666666664</v>
      </c>
      <c r="B688" s="10">
        <v>1468.58007887437</v>
      </c>
      <c r="C688" s="10">
        <v>0.875</v>
      </c>
      <c r="D688" s="24">
        <v>5.7471125792507456</v>
      </c>
      <c r="E688" s="24">
        <v>3.4242078993055535E-3</v>
      </c>
      <c r="F688" s="10">
        <v>0</v>
      </c>
      <c r="G688" s="10">
        <v>3150</v>
      </c>
      <c r="H688" s="10">
        <v>3597.855071</v>
      </c>
      <c r="I688" s="10">
        <v>0</v>
      </c>
      <c r="J688" s="10">
        <v>12925952</v>
      </c>
      <c r="K688" s="14">
        <f t="shared" si="40"/>
        <v>2.1449290000000474</v>
      </c>
      <c r="L688" s="16">
        <f t="shared" si="41"/>
        <v>5.9581361111112432E-4</v>
      </c>
      <c r="M688" t="str">
        <f t="shared" si="42"/>
        <v/>
      </c>
      <c r="N688" s="15">
        <f t="shared" si="43"/>
        <v>4.0073015873015869</v>
      </c>
      <c r="O688" s="15"/>
    </row>
    <row r="689" spans="1:15" x14ac:dyDescent="0.25">
      <c r="A689" s="9">
        <v>45697.583333333336</v>
      </c>
      <c r="B689" s="10">
        <v>1475.4875732770599</v>
      </c>
      <c r="C689" s="10">
        <v>0.87555555555555498</v>
      </c>
      <c r="D689" s="24">
        <v>5.7878517624167438</v>
      </c>
      <c r="E689" s="24">
        <v>3.4345160590277769E-3</v>
      </c>
      <c r="F689" s="10">
        <v>12</v>
      </c>
      <c r="G689" s="10">
        <v>3140</v>
      </c>
      <c r="H689" s="10">
        <v>3597.8637570000001</v>
      </c>
      <c r="I689" s="10">
        <v>34816</v>
      </c>
      <c r="J689" s="10">
        <v>12930048</v>
      </c>
      <c r="K689" s="14">
        <f t="shared" si="40"/>
        <v>2.1362429999999222</v>
      </c>
      <c r="L689" s="16">
        <f t="shared" si="41"/>
        <v>5.9340083333331176E-4</v>
      </c>
      <c r="M689">
        <f t="shared" si="42"/>
        <v>2.8333333333333335</v>
      </c>
      <c r="N689" s="15">
        <f t="shared" si="43"/>
        <v>4.0213375796178346</v>
      </c>
      <c r="O689" s="15"/>
    </row>
    <row r="690" spans="1:15" x14ac:dyDescent="0.25">
      <c r="A690" s="9">
        <v>45697.625</v>
      </c>
      <c r="B690" s="10">
        <v>1468.59140864711</v>
      </c>
      <c r="C690" s="10">
        <v>0.87666666666666604</v>
      </c>
      <c r="D690" s="24">
        <v>5.7430471666326808</v>
      </c>
      <c r="E690" s="24">
        <v>3.4282769097222139E-3</v>
      </c>
      <c r="F690" s="10">
        <v>0</v>
      </c>
      <c r="G690" s="10">
        <v>3156</v>
      </c>
      <c r="H690" s="10">
        <v>3597.8510019999999</v>
      </c>
      <c r="I690" s="10">
        <v>0</v>
      </c>
      <c r="J690" s="10">
        <v>12941312</v>
      </c>
      <c r="K690" s="14">
        <f t="shared" si="40"/>
        <v>2.1489980000001196</v>
      </c>
      <c r="L690" s="16">
        <f t="shared" si="41"/>
        <v>5.9694388888892216E-4</v>
      </c>
      <c r="M690" t="str">
        <f t="shared" si="42"/>
        <v/>
      </c>
      <c r="N690" s="15">
        <f t="shared" si="43"/>
        <v>4.0044359949302919</v>
      </c>
      <c r="O690" s="15"/>
    </row>
    <row r="691" spans="1:15" x14ac:dyDescent="0.25">
      <c r="A691" s="9">
        <v>45697.666666666664</v>
      </c>
      <c r="B691" s="10">
        <v>1477.04354582117</v>
      </c>
      <c r="C691" s="10">
        <v>0.85972222222222205</v>
      </c>
      <c r="D691" s="24">
        <v>5.8449684565315438</v>
      </c>
      <c r="E691" s="24">
        <v>3.4020996093750001E-3</v>
      </c>
      <c r="F691" s="10">
        <v>8</v>
      </c>
      <c r="G691" s="10">
        <v>3087</v>
      </c>
      <c r="H691" s="10">
        <v>3597.9045980000001</v>
      </c>
      <c r="I691" s="10">
        <v>32768</v>
      </c>
      <c r="J691" s="10">
        <v>12809728</v>
      </c>
      <c r="K691" s="14">
        <f t="shared" si="40"/>
        <v>2.0954019999999218</v>
      </c>
      <c r="L691" s="16">
        <f t="shared" si="41"/>
        <v>5.8205611111108936E-4</v>
      </c>
      <c r="M691">
        <f t="shared" si="42"/>
        <v>4</v>
      </c>
      <c r="N691" s="15">
        <f t="shared" si="43"/>
        <v>4.0523161645610628</v>
      </c>
      <c r="O691" s="15"/>
    </row>
    <row r="692" spans="1:15" x14ac:dyDescent="0.25">
      <c r="A692" s="9">
        <v>45697.708333333336</v>
      </c>
      <c r="B692" s="10">
        <v>1468.23586880789</v>
      </c>
      <c r="C692" s="10">
        <v>0.88166666666666604</v>
      </c>
      <c r="D692" s="24">
        <v>5.7276167754039475</v>
      </c>
      <c r="E692" s="24">
        <v>3.4393988715277768E-3</v>
      </c>
      <c r="F692" s="10">
        <v>0</v>
      </c>
      <c r="G692" s="10">
        <v>3174</v>
      </c>
      <c r="H692" s="10">
        <v>3597.8382219999999</v>
      </c>
      <c r="I692" s="10">
        <v>0</v>
      </c>
      <c r="J692" s="10">
        <v>12983296</v>
      </c>
      <c r="K692" s="14">
        <f t="shared" si="40"/>
        <v>2.1617780000001403</v>
      </c>
      <c r="L692" s="16">
        <f t="shared" si="41"/>
        <v>6.0049388888892786E-4</v>
      </c>
      <c r="M692" t="str">
        <f t="shared" si="42"/>
        <v/>
      </c>
      <c r="N692" s="15">
        <f t="shared" si="43"/>
        <v>3.994643982356648</v>
      </c>
      <c r="O692" s="15"/>
    </row>
    <row r="693" spans="1:15" x14ac:dyDescent="0.25">
      <c r="A693" s="9">
        <v>45697.75</v>
      </c>
      <c r="B693" s="10">
        <v>1475.5044201753201</v>
      </c>
      <c r="C693" s="10">
        <v>0.87305555555555503</v>
      </c>
      <c r="D693" s="24">
        <v>5.7861534085644051</v>
      </c>
      <c r="E693" s="24">
        <v>3.4236653645833303E-3</v>
      </c>
      <c r="F693" s="10">
        <v>8</v>
      </c>
      <c r="G693" s="10">
        <v>3135</v>
      </c>
      <c r="H693" s="10">
        <v>3597.8698809999901</v>
      </c>
      <c r="I693" s="10">
        <v>32768</v>
      </c>
      <c r="J693" s="10">
        <v>12891136</v>
      </c>
      <c r="K693" s="14">
        <f t="shared" si="40"/>
        <v>2.1301190000099268</v>
      </c>
      <c r="L693" s="16">
        <f t="shared" si="41"/>
        <v>5.9169972222497969E-4</v>
      </c>
      <c r="M693">
        <f t="shared" si="42"/>
        <v>4</v>
      </c>
      <c r="N693" s="15">
        <f t="shared" si="43"/>
        <v>4.0156299840510368</v>
      </c>
      <c r="O693" s="15"/>
    </row>
    <row r="694" spans="1:15" x14ac:dyDescent="0.25">
      <c r="A694" s="9">
        <v>45697.791666666664</v>
      </c>
      <c r="B694" s="10">
        <v>1468.3135794167299</v>
      </c>
      <c r="C694" s="10">
        <v>0.87861111111111101</v>
      </c>
      <c r="D694" s="24">
        <v>5.7471599731810095</v>
      </c>
      <c r="E694" s="24">
        <v>3.438991970486107E-3</v>
      </c>
      <c r="F694" s="10">
        <v>0</v>
      </c>
      <c r="G694" s="10">
        <v>3163</v>
      </c>
      <c r="H694" s="10">
        <v>3597.84582799999</v>
      </c>
      <c r="I694" s="10">
        <v>0</v>
      </c>
      <c r="J694" s="10">
        <v>12981760</v>
      </c>
      <c r="K694" s="14">
        <f t="shared" si="40"/>
        <v>2.1541720000100213</v>
      </c>
      <c r="L694" s="16">
        <f t="shared" si="41"/>
        <v>5.9838111111389482E-4</v>
      </c>
      <c r="M694" t="str">
        <f t="shared" si="42"/>
        <v/>
      </c>
      <c r="N694" s="15">
        <f t="shared" si="43"/>
        <v>4.0080619664875119</v>
      </c>
      <c r="O694" s="15"/>
    </row>
    <row r="695" spans="1:15" x14ac:dyDescent="0.25">
      <c r="A695" s="9">
        <v>45697.833333333336</v>
      </c>
      <c r="B695" s="10">
        <v>1475.4633553224101</v>
      </c>
      <c r="C695" s="10">
        <v>0.87</v>
      </c>
      <c r="D695" s="24">
        <v>5.8231054375678157</v>
      </c>
      <c r="E695" s="24">
        <v>3.4335666232638835E-3</v>
      </c>
      <c r="F695" s="10">
        <v>8</v>
      </c>
      <c r="G695" s="10">
        <v>3124</v>
      </c>
      <c r="H695" s="10">
        <v>3597.877277</v>
      </c>
      <c r="I695" s="10">
        <v>32768</v>
      </c>
      <c r="J695" s="10">
        <v>12928512</v>
      </c>
      <c r="K695" s="14">
        <f t="shared" si="40"/>
        <v>2.1227229999999508</v>
      </c>
      <c r="L695" s="16">
        <f t="shared" si="41"/>
        <v>5.8964527777776408E-4</v>
      </c>
      <c r="M695">
        <f t="shared" si="42"/>
        <v>4</v>
      </c>
      <c r="N695" s="15">
        <f t="shared" si="43"/>
        <v>4.0414532650448143</v>
      </c>
      <c r="O695" s="15"/>
    </row>
    <row r="696" spans="1:15" x14ac:dyDescent="0.25">
      <c r="A696" s="9">
        <v>45697.875</v>
      </c>
      <c r="B696" s="10">
        <v>1469.12558032077</v>
      </c>
      <c r="C696" s="10">
        <v>0.88666666666666605</v>
      </c>
      <c r="D696" s="24">
        <v>5.7313556221670909</v>
      </c>
      <c r="E696" s="24">
        <v>3.4590657552083302E-3</v>
      </c>
      <c r="F696" s="10">
        <v>0</v>
      </c>
      <c r="G696" s="10">
        <v>3192</v>
      </c>
      <c r="H696" s="10">
        <v>3597.8272790000001</v>
      </c>
      <c r="I696" s="10">
        <v>0</v>
      </c>
      <c r="J696" s="10">
        <v>13057536</v>
      </c>
      <c r="K696" s="14">
        <f t="shared" si="40"/>
        <v>2.1727209999999104</v>
      </c>
      <c r="L696" s="16">
        <f t="shared" si="41"/>
        <v>6.0353361111108628E-4</v>
      </c>
      <c r="M696" t="str">
        <f t="shared" si="42"/>
        <v/>
      </c>
      <c r="N696" s="15">
        <f t="shared" si="43"/>
        <v>3.9948308270676693</v>
      </c>
      <c r="O696" s="15"/>
    </row>
    <row r="697" spans="1:15" x14ac:dyDescent="0.25">
      <c r="A697" s="9">
        <v>45697.916666666664</v>
      </c>
      <c r="B697" s="10">
        <v>1475.7822245513601</v>
      </c>
      <c r="C697" s="10">
        <v>0.88861111111111102</v>
      </c>
      <c r="D697" s="24">
        <v>5.7526104426237872</v>
      </c>
      <c r="E697" s="24">
        <v>3.4638129340277767E-3</v>
      </c>
      <c r="F697" s="10">
        <v>8</v>
      </c>
      <c r="G697" s="10">
        <v>3191</v>
      </c>
      <c r="H697" s="10">
        <v>3597.8323359999999</v>
      </c>
      <c r="I697" s="10">
        <v>32768</v>
      </c>
      <c r="J697" s="10">
        <v>13042688</v>
      </c>
      <c r="K697" s="14">
        <f t="shared" si="40"/>
        <v>2.1676640000000589</v>
      </c>
      <c r="L697" s="16">
        <f t="shared" si="41"/>
        <v>6.0212888888890525E-4</v>
      </c>
      <c r="M697">
        <f t="shared" si="42"/>
        <v>4</v>
      </c>
      <c r="N697" s="15">
        <f t="shared" si="43"/>
        <v>3.9915387026010656</v>
      </c>
      <c r="O697" s="15"/>
    </row>
    <row r="698" spans="1:15" x14ac:dyDescent="0.25">
      <c r="A698" s="9">
        <v>45697.958333333336</v>
      </c>
      <c r="B698" s="10">
        <v>1469.47987149391</v>
      </c>
      <c r="C698" s="10">
        <v>0.87250000000000005</v>
      </c>
      <c r="D698" s="24">
        <v>5.7543188193529895</v>
      </c>
      <c r="E698" s="24">
        <v>3.4166124131944369E-3</v>
      </c>
      <c r="F698" s="10">
        <v>0</v>
      </c>
      <c r="G698" s="10">
        <v>3141</v>
      </c>
      <c r="H698" s="10">
        <v>3597.86250899999</v>
      </c>
      <c r="I698" s="10">
        <v>0</v>
      </c>
      <c r="J698" s="10">
        <v>12897280</v>
      </c>
      <c r="K698" s="14">
        <f t="shared" si="40"/>
        <v>2.137491000009959</v>
      </c>
      <c r="L698" s="16">
        <f t="shared" si="41"/>
        <v>5.9374750000276634E-4</v>
      </c>
      <c r="M698" t="str">
        <f t="shared" si="42"/>
        <v/>
      </c>
      <c r="N698" s="15">
        <f t="shared" si="43"/>
        <v>4.00986946832219</v>
      </c>
      <c r="O698" s="15"/>
    </row>
    <row r="699" spans="1:15" x14ac:dyDescent="0.25">
      <c r="A699" s="9">
        <v>45698</v>
      </c>
      <c r="B699" s="10">
        <v>1476.41043735277</v>
      </c>
      <c r="C699" s="10">
        <v>0.863611111111111</v>
      </c>
      <c r="D699" s="24">
        <v>5.8261248606813432</v>
      </c>
      <c r="E699" s="24">
        <v>3.4079318576388834E-3</v>
      </c>
      <c r="F699" s="10">
        <v>8</v>
      </c>
      <c r="G699" s="10">
        <v>3101</v>
      </c>
      <c r="H699" s="10">
        <v>3597.894217</v>
      </c>
      <c r="I699" s="10">
        <v>32768</v>
      </c>
      <c r="J699" s="10">
        <v>12831744</v>
      </c>
      <c r="K699" s="14">
        <f t="shared" si="40"/>
        <v>2.105782999999974</v>
      </c>
      <c r="L699" s="16">
        <f t="shared" si="41"/>
        <v>5.8493972222221501E-4</v>
      </c>
      <c r="M699">
        <f t="shared" si="42"/>
        <v>4</v>
      </c>
      <c r="N699" s="15">
        <f t="shared" si="43"/>
        <v>4.0409545307965171</v>
      </c>
      <c r="O699" s="15"/>
    </row>
    <row r="700" spans="1:15" x14ac:dyDescent="0.25">
      <c r="A700" s="9">
        <v>45698.041666666664</v>
      </c>
      <c r="B700" s="10">
        <v>1468.5821419122201</v>
      </c>
      <c r="C700" s="10">
        <v>0.88666666666666605</v>
      </c>
      <c r="D700" s="24">
        <v>5.7139593948765759</v>
      </c>
      <c r="E700" s="24">
        <v>3.4498426649305536E-3</v>
      </c>
      <c r="F700" s="10">
        <v>0</v>
      </c>
      <c r="G700" s="10">
        <v>3192</v>
      </c>
      <c r="H700" s="10">
        <v>3597.8264749999998</v>
      </c>
      <c r="I700" s="10">
        <v>0</v>
      </c>
      <c r="J700" s="10">
        <v>13022720</v>
      </c>
      <c r="K700" s="14">
        <f t="shared" si="40"/>
        <v>2.1735250000001543</v>
      </c>
      <c r="L700" s="16">
        <f t="shared" si="41"/>
        <v>6.0375694444448724E-4</v>
      </c>
      <c r="M700" t="str">
        <f t="shared" si="42"/>
        <v/>
      </c>
      <c r="N700" s="15">
        <f t="shared" si="43"/>
        <v>3.9841791979949877</v>
      </c>
      <c r="O700" s="15"/>
    </row>
    <row r="701" spans="1:15" x14ac:dyDescent="0.25">
      <c r="A701" s="9">
        <v>45698.083333333336</v>
      </c>
      <c r="B701" s="10">
        <v>1478.67922899223</v>
      </c>
      <c r="C701" s="10">
        <v>0.87055555555555497</v>
      </c>
      <c r="D701" s="24">
        <v>5.8071920564410968</v>
      </c>
      <c r="E701" s="24">
        <v>3.4189181857638834E-3</v>
      </c>
      <c r="F701" s="10">
        <v>8</v>
      </c>
      <c r="G701" s="10">
        <v>3126</v>
      </c>
      <c r="H701" s="10">
        <v>3597.880541</v>
      </c>
      <c r="I701" s="10">
        <v>32768</v>
      </c>
      <c r="J701" s="10">
        <v>12873216</v>
      </c>
      <c r="K701" s="14">
        <f t="shared" si="40"/>
        <v>2.1194590000000062</v>
      </c>
      <c r="L701" s="16">
        <f t="shared" si="41"/>
        <v>5.8873861111111289E-4</v>
      </c>
      <c r="M701">
        <f t="shared" si="42"/>
        <v>4</v>
      </c>
      <c r="N701" s="15">
        <f t="shared" si="43"/>
        <v>4.0215930902111321</v>
      </c>
      <c r="O701" s="15"/>
    </row>
    <row r="702" spans="1:15" x14ac:dyDescent="0.25">
      <c r="A702" s="9">
        <v>45698.125</v>
      </c>
      <c r="B702" s="10">
        <v>1469.63963904054</v>
      </c>
      <c r="C702" s="10">
        <v>0.85944444444444401</v>
      </c>
      <c r="D702" s="24">
        <v>5.7454184791747185</v>
      </c>
      <c r="E702" s="24">
        <v>3.3599175347222136E-3</v>
      </c>
      <c r="F702" s="10">
        <v>0</v>
      </c>
      <c r="G702" s="10">
        <v>3094</v>
      </c>
      <c r="H702" s="10">
        <v>3597.894722</v>
      </c>
      <c r="I702" s="10">
        <v>0</v>
      </c>
      <c r="J702" s="10">
        <v>12683264</v>
      </c>
      <c r="K702" s="14">
        <f t="shared" si="40"/>
        <v>2.1052779999999984</v>
      </c>
      <c r="L702" s="16">
        <f t="shared" si="41"/>
        <v>5.8479944444444403E-4</v>
      </c>
      <c r="M702" t="str">
        <f t="shared" si="42"/>
        <v/>
      </c>
      <c r="N702" s="15">
        <f t="shared" si="43"/>
        <v>4.0032320620555915</v>
      </c>
      <c r="O702" s="15"/>
    </row>
    <row r="703" spans="1:15" x14ac:dyDescent="0.25">
      <c r="A703" s="9">
        <v>45698.166666666664</v>
      </c>
      <c r="B703" s="10">
        <v>1473.0376436236299</v>
      </c>
      <c r="C703" s="10">
        <v>0.87972222222222196</v>
      </c>
      <c r="D703" s="24">
        <v>5.7803980294696524</v>
      </c>
      <c r="E703" s="24">
        <v>3.4521484375000001E-3</v>
      </c>
      <c r="F703" s="10">
        <v>8</v>
      </c>
      <c r="G703" s="10">
        <v>3159</v>
      </c>
      <c r="H703" s="10">
        <v>3597.8500210000002</v>
      </c>
      <c r="I703" s="10">
        <v>32768</v>
      </c>
      <c r="J703" s="10">
        <v>12998656</v>
      </c>
      <c r="K703" s="14">
        <f t="shared" si="40"/>
        <v>2.1499789999998029</v>
      </c>
      <c r="L703" s="16">
        <f t="shared" si="41"/>
        <v>5.9721638888883414E-4</v>
      </c>
      <c r="M703">
        <f t="shared" si="42"/>
        <v>4</v>
      </c>
      <c r="N703" s="15">
        <f t="shared" si="43"/>
        <v>4.0183602405824628</v>
      </c>
      <c r="O703" s="15"/>
    </row>
    <row r="704" spans="1:15" x14ac:dyDescent="0.25">
      <c r="A704" s="9">
        <v>45698.208333333336</v>
      </c>
      <c r="B704" s="10">
        <v>1467.9767634668799</v>
      </c>
      <c r="C704" s="10">
        <v>0.87694444444444397</v>
      </c>
      <c r="D704" s="24">
        <v>5.7333760466364572</v>
      </c>
      <c r="E704" s="24">
        <v>3.4250217013888835E-3</v>
      </c>
      <c r="F704" s="10">
        <v>1</v>
      </c>
      <c r="G704" s="10">
        <v>3156</v>
      </c>
      <c r="H704" s="10">
        <v>3597.8494209999999</v>
      </c>
      <c r="I704" s="10">
        <v>4096</v>
      </c>
      <c r="J704" s="10">
        <v>12924928</v>
      </c>
      <c r="K704" s="14">
        <f t="shared" si="40"/>
        <v>2.150579000000107</v>
      </c>
      <c r="L704" s="16">
        <f t="shared" si="41"/>
        <v>5.9738305555558525E-4</v>
      </c>
      <c r="M704">
        <f t="shared" si="42"/>
        <v>4</v>
      </c>
      <c r="N704" s="15">
        <f t="shared" si="43"/>
        <v>3.99936628643853</v>
      </c>
      <c r="O704" s="15"/>
    </row>
    <row r="705" spans="1:15" x14ac:dyDescent="0.25">
      <c r="A705" s="9">
        <v>45698.25</v>
      </c>
      <c r="B705" s="10">
        <v>1505.1754307917699</v>
      </c>
      <c r="C705" s="10">
        <v>0.67666666666666597</v>
      </c>
      <c r="D705" s="24">
        <v>15.989363307241916</v>
      </c>
      <c r="E705" s="24">
        <v>7.1881781684027769E-3</v>
      </c>
      <c r="F705" s="10">
        <v>121</v>
      </c>
      <c r="G705" s="10">
        <v>2315</v>
      </c>
      <c r="H705" s="10">
        <v>3598.3815840000002</v>
      </c>
      <c r="I705" s="10">
        <v>9095680</v>
      </c>
      <c r="J705" s="10">
        <v>18038784</v>
      </c>
      <c r="K705" s="14">
        <f t="shared" si="40"/>
        <v>1.6184159999997974</v>
      </c>
      <c r="L705" s="16">
        <f t="shared" si="41"/>
        <v>4.4955999999994373E-4</v>
      </c>
      <c r="M705">
        <f t="shared" si="42"/>
        <v>73.409090909090907</v>
      </c>
      <c r="N705" s="15">
        <f t="shared" si="43"/>
        <v>7.6095032397408211</v>
      </c>
      <c r="O705" s="15"/>
    </row>
    <row r="706" spans="1:15" x14ac:dyDescent="0.25">
      <c r="A706" s="9">
        <v>45698.291666666664</v>
      </c>
      <c r="B706" s="10">
        <v>1456.28382844869</v>
      </c>
      <c r="C706" s="10">
        <v>0.89222222222222203</v>
      </c>
      <c r="D706" s="24">
        <v>8.503469371227359</v>
      </c>
      <c r="E706" s="24">
        <v>5.209825303819437E-3</v>
      </c>
      <c r="F706" s="10">
        <v>9</v>
      </c>
      <c r="G706" s="10">
        <v>3203</v>
      </c>
      <c r="H706" s="10">
        <v>3597.794386</v>
      </c>
      <c r="I706" s="10">
        <v>36864</v>
      </c>
      <c r="J706" s="10">
        <v>19629568</v>
      </c>
      <c r="K706" s="14">
        <f t="shared" si="40"/>
        <v>2.2056139999999687</v>
      </c>
      <c r="L706" s="16">
        <f t="shared" si="41"/>
        <v>6.1267055555554683E-4</v>
      </c>
      <c r="M706">
        <f t="shared" si="42"/>
        <v>4</v>
      </c>
      <c r="N706" s="15">
        <f t="shared" si="43"/>
        <v>5.9848579456759285</v>
      </c>
      <c r="O706" s="15"/>
    </row>
    <row r="707" spans="1:15" x14ac:dyDescent="0.25">
      <c r="A707" s="9">
        <v>45698.333333333336</v>
      </c>
      <c r="B707" s="10">
        <v>1475.6241513088801</v>
      </c>
      <c r="C707" s="10">
        <v>0.89138888888888801</v>
      </c>
      <c r="D707" s="24">
        <v>5.748215148322287</v>
      </c>
      <c r="E707" s="24">
        <v>3.4723578559027767E-3</v>
      </c>
      <c r="F707" s="10">
        <v>14</v>
      </c>
      <c r="G707" s="10">
        <v>3195</v>
      </c>
      <c r="H707" s="10">
        <v>3597.82532699999</v>
      </c>
      <c r="I707" s="10">
        <v>39424</v>
      </c>
      <c r="J707" s="10">
        <v>13068288</v>
      </c>
      <c r="K707" s="14">
        <f t="shared" si="40"/>
        <v>2.1746730000099888</v>
      </c>
      <c r="L707" s="16">
        <f t="shared" si="41"/>
        <v>6.0407583333610794E-4</v>
      </c>
      <c r="M707">
        <f t="shared" si="42"/>
        <v>2.75</v>
      </c>
      <c r="N707" s="15">
        <f t="shared" si="43"/>
        <v>3.9943661971830986</v>
      </c>
      <c r="O707" s="15"/>
    </row>
    <row r="708" spans="1:15" x14ac:dyDescent="0.25">
      <c r="A708" s="9">
        <v>45698.375</v>
      </c>
      <c r="B708" s="10">
        <v>8.9589725277779007</v>
      </c>
      <c r="C708" s="10">
        <v>0.75111111111111095</v>
      </c>
      <c r="D708" s="24">
        <v>6.5586736599829679E-2</v>
      </c>
      <c r="E708" s="24">
        <v>5.4987250434027765E-3</v>
      </c>
      <c r="F708" s="10">
        <v>107</v>
      </c>
      <c r="G708" s="10">
        <v>2597</v>
      </c>
      <c r="H708" s="10">
        <v>3298.1796749999999</v>
      </c>
      <c r="I708" s="10">
        <v>9009664</v>
      </c>
      <c r="J708" s="10">
        <v>11747328</v>
      </c>
      <c r="K708" s="14">
        <f t="shared" ref="K708:K746" si="44">IF(H708&gt;0,3600-H708,"")</f>
        <v>301.82032500000014</v>
      </c>
      <c r="L708" s="16">
        <f t="shared" ref="L708:L746" si="45">IFERROR(K708/3600,"")</f>
        <v>8.3838979166666702E-2</v>
      </c>
      <c r="M708">
        <f t="shared" ref="M708:M746" si="46">IFERROR(I708/F708/1024,"")</f>
        <v>82.228971962616825</v>
      </c>
      <c r="N708" s="15">
        <f t="shared" ref="N708:N746" si="47">IFERROR(J708/G708/1024,"")</f>
        <v>4.4174046977281476</v>
      </c>
      <c r="O708" s="15"/>
    </row>
    <row r="709" spans="1:15" x14ac:dyDescent="0.25">
      <c r="A709" s="9">
        <v>45698.416666666664</v>
      </c>
      <c r="B709" s="10">
        <v>1469.64850242954</v>
      </c>
      <c r="C709" s="10">
        <v>0.87138888888888799</v>
      </c>
      <c r="D709" s="24">
        <v>5.8137870404594514</v>
      </c>
      <c r="E709" s="24">
        <v>3.4471299913194369E-3</v>
      </c>
      <c r="F709" s="10">
        <v>5</v>
      </c>
      <c r="G709" s="10">
        <v>3132</v>
      </c>
      <c r="H709" s="10">
        <v>3597.8654759999999</v>
      </c>
      <c r="I709" s="10">
        <v>20480</v>
      </c>
      <c r="J709" s="10">
        <v>12992000</v>
      </c>
      <c r="K709" s="14">
        <f t="shared" si="44"/>
        <v>2.1345240000000558</v>
      </c>
      <c r="L709" s="16">
        <f t="shared" si="45"/>
        <v>5.9292333333334885E-4</v>
      </c>
      <c r="M709">
        <f t="shared" si="46"/>
        <v>4</v>
      </c>
      <c r="N709" s="15">
        <f t="shared" si="47"/>
        <v>4.0509259259259256</v>
      </c>
      <c r="O709" s="15"/>
    </row>
    <row r="710" spans="1:15" x14ac:dyDescent="0.25">
      <c r="A710" s="9">
        <v>45698.458333333336</v>
      </c>
      <c r="B710" s="10">
        <v>1475.3291915520799</v>
      </c>
      <c r="C710" s="10">
        <v>0.88055555555555498</v>
      </c>
      <c r="D710" s="24">
        <v>5.7882291622546385</v>
      </c>
      <c r="E710" s="24">
        <v>3.4547254774305535E-3</v>
      </c>
      <c r="F710" s="10">
        <v>8</v>
      </c>
      <c r="G710" s="10">
        <v>3162</v>
      </c>
      <c r="H710" s="10">
        <v>3597.8513269999999</v>
      </c>
      <c r="I710" s="10">
        <v>32768</v>
      </c>
      <c r="J710" s="10">
        <v>13008384</v>
      </c>
      <c r="K710" s="14">
        <f t="shared" si="44"/>
        <v>2.1486730000001444</v>
      </c>
      <c r="L710" s="16">
        <f t="shared" si="45"/>
        <v>5.9685361111115121E-4</v>
      </c>
      <c r="M710">
        <f t="shared" si="46"/>
        <v>4</v>
      </c>
      <c r="N710" s="15">
        <f t="shared" si="47"/>
        <v>4.0175521821631879</v>
      </c>
      <c r="O710" s="15"/>
    </row>
    <row r="711" spans="1:15" x14ac:dyDescent="0.25">
      <c r="A711" s="9">
        <v>45698.5</v>
      </c>
      <c r="B711" s="10">
        <v>1468.25751715613</v>
      </c>
      <c r="C711" s="10">
        <v>0.88472222222222197</v>
      </c>
      <c r="D711" s="24">
        <v>5.7493367198541065</v>
      </c>
      <c r="E711" s="24">
        <v>3.4643554687499999E-3</v>
      </c>
      <c r="F711" s="10">
        <v>0</v>
      </c>
      <c r="G711" s="10">
        <v>3185</v>
      </c>
      <c r="H711" s="10">
        <v>3597.830762</v>
      </c>
      <c r="I711" s="10">
        <v>0</v>
      </c>
      <c r="J711" s="10">
        <v>13077504</v>
      </c>
      <c r="K711" s="14">
        <f t="shared" si="44"/>
        <v>2.1692379999999503</v>
      </c>
      <c r="L711" s="16">
        <f t="shared" si="45"/>
        <v>6.0256611111109734E-4</v>
      </c>
      <c r="M711" t="str">
        <f t="shared" si="46"/>
        <v/>
      </c>
      <c r="N711" s="15">
        <f t="shared" si="47"/>
        <v>4.0097331240188385</v>
      </c>
      <c r="O711" s="15"/>
    </row>
    <row r="712" spans="1:15" x14ac:dyDescent="0.25">
      <c r="A712" s="9">
        <v>45698.541666666664</v>
      </c>
      <c r="B712" s="10">
        <v>1476.53565040578</v>
      </c>
      <c r="C712" s="10">
        <v>0.88444444444444403</v>
      </c>
      <c r="D712" s="24">
        <v>5.8077961366368482</v>
      </c>
      <c r="E712" s="24">
        <v>3.4788682725694371E-3</v>
      </c>
      <c r="F712" s="10">
        <v>9</v>
      </c>
      <c r="G712" s="10">
        <v>3175</v>
      </c>
      <c r="H712" s="10">
        <v>3597.84360099999</v>
      </c>
      <c r="I712" s="10">
        <v>36864</v>
      </c>
      <c r="J712" s="10">
        <v>13095424</v>
      </c>
      <c r="K712" s="14">
        <f t="shared" si="44"/>
        <v>2.1563990000099693</v>
      </c>
      <c r="L712" s="16">
        <f t="shared" si="45"/>
        <v>5.9899972222499152E-4</v>
      </c>
      <c r="M712">
        <f t="shared" si="46"/>
        <v>4</v>
      </c>
      <c r="N712" s="15">
        <f t="shared" si="47"/>
        <v>4.0278740157480311</v>
      </c>
      <c r="O712" s="15"/>
    </row>
    <row r="713" spans="1:15" x14ac:dyDescent="0.25">
      <c r="A713" s="9">
        <v>45698.583333333336</v>
      </c>
      <c r="B713" s="10">
        <v>1468.01704463483</v>
      </c>
      <c r="C713" s="10">
        <v>0.90749999999999997</v>
      </c>
      <c r="D713" s="24">
        <v>5.6912182491317846</v>
      </c>
      <c r="E713" s="24">
        <v>3.5182020399305534E-3</v>
      </c>
      <c r="F713" s="10">
        <v>0</v>
      </c>
      <c r="G713" s="10">
        <v>3267</v>
      </c>
      <c r="H713" s="10">
        <v>3597.7745489999902</v>
      </c>
      <c r="I713" s="10">
        <v>0</v>
      </c>
      <c r="J713" s="10">
        <v>13280768</v>
      </c>
      <c r="K713" s="14">
        <f t="shared" si="44"/>
        <v>2.225451000009798</v>
      </c>
      <c r="L713" s="16">
        <f t="shared" si="45"/>
        <v>6.1818083333605497E-4</v>
      </c>
      <c r="M713" t="str">
        <f t="shared" si="46"/>
        <v/>
      </c>
      <c r="N713" s="15">
        <f t="shared" si="47"/>
        <v>3.9698500153045608</v>
      </c>
      <c r="O713" s="15"/>
    </row>
    <row r="714" spans="1:15" x14ac:dyDescent="0.25">
      <c r="A714" s="9">
        <v>45698.625</v>
      </c>
      <c r="B714" s="10">
        <v>1473.51888130778</v>
      </c>
      <c r="C714" s="10">
        <v>0.87250000000000005</v>
      </c>
      <c r="D714" s="24">
        <v>5.798997258907499</v>
      </c>
      <c r="E714" s="24">
        <v>3.4337022569444369E-3</v>
      </c>
      <c r="F714" s="10">
        <v>8</v>
      </c>
      <c r="G714" s="10">
        <v>3133</v>
      </c>
      <c r="H714" s="10">
        <v>3597.8683679999999</v>
      </c>
      <c r="I714" s="10">
        <v>32768</v>
      </c>
      <c r="J714" s="10">
        <v>12929024</v>
      </c>
      <c r="K714" s="14">
        <f t="shared" si="44"/>
        <v>2.1316320000000815</v>
      </c>
      <c r="L714" s="16">
        <f t="shared" si="45"/>
        <v>5.9212000000002268E-4</v>
      </c>
      <c r="M714">
        <f t="shared" si="46"/>
        <v>4</v>
      </c>
      <c r="N714" s="15">
        <f t="shared" si="47"/>
        <v>4.0300031918289179</v>
      </c>
      <c r="O714" s="15"/>
    </row>
    <row r="715" spans="1:15" x14ac:dyDescent="0.25">
      <c r="A715" s="9">
        <v>45698.666666666664</v>
      </c>
      <c r="B715" s="10">
        <v>1468.10376467732</v>
      </c>
      <c r="C715" s="10">
        <v>0.87333333333333296</v>
      </c>
      <c r="D715" s="24">
        <v>5.7491446421908954</v>
      </c>
      <c r="E715" s="24">
        <v>3.4200032552083302E-3</v>
      </c>
      <c r="F715" s="10">
        <v>0</v>
      </c>
      <c r="G715" s="10">
        <v>3144</v>
      </c>
      <c r="H715" s="10">
        <v>3597.8584619999901</v>
      </c>
      <c r="I715" s="10">
        <v>0</v>
      </c>
      <c r="J715" s="10">
        <v>12910080</v>
      </c>
      <c r="K715" s="14">
        <f t="shared" si="44"/>
        <v>2.1415380000098594</v>
      </c>
      <c r="L715" s="16">
        <f t="shared" si="45"/>
        <v>5.9487166666940541E-4</v>
      </c>
      <c r="M715" t="str">
        <f t="shared" si="46"/>
        <v/>
      </c>
      <c r="N715" s="15">
        <f t="shared" si="47"/>
        <v>4.0100190839694658</v>
      </c>
      <c r="O715" s="15"/>
    </row>
    <row r="716" spans="1:15" x14ac:dyDescent="0.25">
      <c r="A716" s="9">
        <v>45698.708333333336</v>
      </c>
      <c r="B716" s="10">
        <v>1474.83422558284</v>
      </c>
      <c r="C716" s="10">
        <v>0.886388888888888</v>
      </c>
      <c r="D716" s="24">
        <v>5.7895064400949385</v>
      </c>
      <c r="E716" s="24">
        <v>3.4795464409722136E-3</v>
      </c>
      <c r="F716" s="10">
        <v>8</v>
      </c>
      <c r="G716" s="10">
        <v>3183</v>
      </c>
      <c r="H716" s="10">
        <v>3597.8363669999999</v>
      </c>
      <c r="I716" s="10">
        <v>32768</v>
      </c>
      <c r="J716" s="10">
        <v>13102080</v>
      </c>
      <c r="K716" s="14">
        <f t="shared" si="44"/>
        <v>2.163633000000118</v>
      </c>
      <c r="L716" s="16">
        <f t="shared" si="45"/>
        <v>6.0100916666669944E-4</v>
      </c>
      <c r="M716">
        <f t="shared" si="46"/>
        <v>4</v>
      </c>
      <c r="N716" s="15">
        <f t="shared" si="47"/>
        <v>4.0197926484448629</v>
      </c>
      <c r="O716" s="15"/>
    </row>
    <row r="717" spans="1:15" x14ac:dyDescent="0.25">
      <c r="A717" s="9">
        <v>45698.75</v>
      </c>
      <c r="B717" s="10">
        <v>1468.98923571917</v>
      </c>
      <c r="C717" s="10">
        <v>0.88416666666666599</v>
      </c>
      <c r="D717" s="24">
        <v>5.7420701031603905</v>
      </c>
      <c r="E717" s="24">
        <v>3.4560818142361067E-3</v>
      </c>
      <c r="F717" s="10">
        <v>0</v>
      </c>
      <c r="G717" s="10">
        <v>3183</v>
      </c>
      <c r="H717" s="10">
        <v>3597.83320399999</v>
      </c>
      <c r="I717" s="10">
        <v>0</v>
      </c>
      <c r="J717" s="10">
        <v>13046272</v>
      </c>
      <c r="K717" s="14">
        <f t="shared" si="44"/>
        <v>2.1667960000099811</v>
      </c>
      <c r="L717" s="16">
        <f t="shared" si="45"/>
        <v>6.0188777778055031E-4</v>
      </c>
      <c r="M717" t="str">
        <f t="shared" si="46"/>
        <v/>
      </c>
      <c r="N717" s="15">
        <f t="shared" si="47"/>
        <v>4.0026704366949417</v>
      </c>
      <c r="O717" s="15"/>
    </row>
    <row r="718" spans="1:15" x14ac:dyDescent="0.25">
      <c r="A718" s="9">
        <v>45698.791666666664</v>
      </c>
      <c r="B718" s="10">
        <v>1476.31297647153</v>
      </c>
      <c r="C718" s="10">
        <v>0.87277777777777699</v>
      </c>
      <c r="D718" s="24">
        <v>5.8053911031233314</v>
      </c>
      <c r="E718" s="24">
        <v>3.4320746527777765E-3</v>
      </c>
      <c r="F718" s="10">
        <v>9</v>
      </c>
      <c r="G718" s="10">
        <v>3133</v>
      </c>
      <c r="H718" s="10">
        <v>3597.871725</v>
      </c>
      <c r="I718" s="10">
        <v>36864</v>
      </c>
      <c r="J718" s="10">
        <v>12918784</v>
      </c>
      <c r="K718" s="14">
        <f t="shared" si="44"/>
        <v>2.1282750000000306</v>
      </c>
      <c r="L718" s="16">
        <f t="shared" si="45"/>
        <v>5.9118750000000848E-4</v>
      </c>
      <c r="M718">
        <f t="shared" si="46"/>
        <v>4</v>
      </c>
      <c r="N718" s="15">
        <f t="shared" si="47"/>
        <v>4.0268113629109479</v>
      </c>
      <c r="O718" s="15"/>
    </row>
    <row r="719" spans="1:15" x14ac:dyDescent="0.25">
      <c r="A719" s="9">
        <v>45698.833333333336</v>
      </c>
      <c r="B719" s="10">
        <v>1468.5910712939601</v>
      </c>
      <c r="C719" s="10">
        <v>0.89694444444444399</v>
      </c>
      <c r="D719" s="24">
        <v>5.7131437479598715</v>
      </c>
      <c r="E719" s="24">
        <v>3.4893120659722139E-3</v>
      </c>
      <c r="F719" s="10">
        <v>0</v>
      </c>
      <c r="G719" s="10">
        <v>3229</v>
      </c>
      <c r="H719" s="10">
        <v>3597.8012939999999</v>
      </c>
      <c r="I719" s="10">
        <v>0</v>
      </c>
      <c r="J719" s="10">
        <v>13171712</v>
      </c>
      <c r="K719" s="14">
        <f t="shared" si="44"/>
        <v>2.1987060000001293</v>
      </c>
      <c r="L719" s="16">
        <f t="shared" si="45"/>
        <v>6.1075166666670262E-4</v>
      </c>
      <c r="M719" t="str">
        <f t="shared" si="46"/>
        <v/>
      </c>
      <c r="N719" s="15">
        <f t="shared" si="47"/>
        <v>3.9835862496128831</v>
      </c>
      <c r="O719" s="15"/>
    </row>
    <row r="720" spans="1:15" x14ac:dyDescent="0.25">
      <c r="A720" s="9">
        <v>45698.875</v>
      </c>
      <c r="B720" s="10">
        <v>1474.33693123537</v>
      </c>
      <c r="C720" s="10">
        <v>0.88249999999999995</v>
      </c>
      <c r="D720" s="24">
        <v>5.8001422622609615</v>
      </c>
      <c r="E720" s="24">
        <v>3.4718153211805536E-3</v>
      </c>
      <c r="F720" s="10">
        <v>8</v>
      </c>
      <c r="G720" s="10">
        <v>3169</v>
      </c>
      <c r="H720" s="10">
        <v>3597.8451329999998</v>
      </c>
      <c r="I720" s="10">
        <v>32768</v>
      </c>
      <c r="J720" s="10">
        <v>13072896</v>
      </c>
      <c r="K720" s="14">
        <f t="shared" si="44"/>
        <v>2.1548670000001948</v>
      </c>
      <c r="L720" s="16">
        <f t="shared" si="45"/>
        <v>5.9857416666672084E-4</v>
      </c>
      <c r="M720">
        <f t="shared" si="46"/>
        <v>4</v>
      </c>
      <c r="N720" s="15">
        <f t="shared" si="47"/>
        <v>4.028557904701799</v>
      </c>
      <c r="O720" s="15"/>
    </row>
    <row r="721" spans="1:15" x14ac:dyDescent="0.25">
      <c r="A721" s="9">
        <v>45698.916666666664</v>
      </c>
      <c r="B721" s="10">
        <v>1471.1954456430799</v>
      </c>
      <c r="C721" s="10">
        <v>0.89472222222222197</v>
      </c>
      <c r="D721" s="24">
        <v>5.7370441966117669</v>
      </c>
      <c r="E721" s="24">
        <v>3.489040798611107E-3</v>
      </c>
      <c r="F721" s="10">
        <v>0</v>
      </c>
      <c r="G721" s="10">
        <v>3221</v>
      </c>
      <c r="H721" s="10">
        <v>3597.8106240000002</v>
      </c>
      <c r="I721" s="10">
        <v>0</v>
      </c>
      <c r="J721" s="10">
        <v>13170688</v>
      </c>
      <c r="K721" s="14">
        <f t="shared" si="44"/>
        <v>2.189375999999811</v>
      </c>
      <c r="L721" s="16">
        <f t="shared" si="45"/>
        <v>6.0815999999994748E-4</v>
      </c>
      <c r="M721" t="str">
        <f t="shared" si="46"/>
        <v/>
      </c>
      <c r="N721" s="15">
        <f t="shared" si="47"/>
        <v>3.993169823036324</v>
      </c>
      <c r="O721" s="15"/>
    </row>
    <row r="722" spans="1:15" x14ac:dyDescent="0.25">
      <c r="A722" s="9">
        <v>45698.958333333336</v>
      </c>
      <c r="B722" s="10">
        <v>1474.1980245746499</v>
      </c>
      <c r="C722" s="10">
        <v>0.875</v>
      </c>
      <c r="D722" s="24">
        <v>5.7898926321688844</v>
      </c>
      <c r="E722" s="24">
        <v>3.4365505642361071E-3</v>
      </c>
      <c r="F722" s="10">
        <v>8</v>
      </c>
      <c r="G722" s="10">
        <v>3142</v>
      </c>
      <c r="H722" s="10">
        <v>3597.863245</v>
      </c>
      <c r="I722" s="10">
        <v>32768</v>
      </c>
      <c r="J722" s="10">
        <v>12939776</v>
      </c>
      <c r="K722" s="14">
        <f t="shared" si="44"/>
        <v>2.1367549999999937</v>
      </c>
      <c r="L722" s="16">
        <f t="shared" si="45"/>
        <v>5.9354305555555384E-4</v>
      </c>
      <c r="M722">
        <f t="shared" si="46"/>
        <v>4</v>
      </c>
      <c r="N722" s="15">
        <f t="shared" si="47"/>
        <v>4.0218014003819222</v>
      </c>
      <c r="O722" s="15"/>
    </row>
    <row r="723" spans="1:15" x14ac:dyDescent="0.25">
      <c r="A723" s="9">
        <v>45699</v>
      </c>
      <c r="B723" s="10">
        <v>1473.7164069124501</v>
      </c>
      <c r="C723" s="10">
        <v>0.88333333333333297</v>
      </c>
      <c r="D723" s="24">
        <v>5.7485584342454148</v>
      </c>
      <c r="E723" s="24">
        <v>3.4456380208333303E-3</v>
      </c>
      <c r="F723" s="10">
        <v>0</v>
      </c>
      <c r="G723" s="10">
        <v>3180</v>
      </c>
      <c r="H723" s="10">
        <v>3597.8421899999998</v>
      </c>
      <c r="I723" s="10">
        <v>0</v>
      </c>
      <c r="J723" s="10">
        <v>13006848</v>
      </c>
      <c r="K723" s="14">
        <f t="shared" si="44"/>
        <v>2.1578100000001541</v>
      </c>
      <c r="L723" s="16">
        <f t="shared" si="45"/>
        <v>5.9939166666670947E-4</v>
      </c>
      <c r="M723" t="str">
        <f t="shared" si="46"/>
        <v/>
      </c>
      <c r="N723" s="15">
        <f t="shared" si="47"/>
        <v>3.9943396226415095</v>
      </c>
      <c r="O723" s="15"/>
    </row>
    <row r="724" spans="1:15" x14ac:dyDescent="0.25">
      <c r="A724" s="9">
        <v>45699.041666666664</v>
      </c>
      <c r="B724" s="10">
        <v>1477.4704827816199</v>
      </c>
      <c r="C724" s="10">
        <v>0.86055555555555496</v>
      </c>
      <c r="D724" s="24">
        <v>5.8549682299723438</v>
      </c>
      <c r="E724" s="24">
        <v>3.41023763020833E-3</v>
      </c>
      <c r="F724" s="10">
        <v>8</v>
      </c>
      <c r="G724" s="10">
        <v>3090</v>
      </c>
      <c r="H724" s="10">
        <v>3597.9031729999901</v>
      </c>
      <c r="I724" s="10">
        <v>32768</v>
      </c>
      <c r="J724" s="10">
        <v>12840448</v>
      </c>
      <c r="K724" s="14">
        <f t="shared" si="44"/>
        <v>2.0968270000098528</v>
      </c>
      <c r="L724" s="16">
        <f t="shared" si="45"/>
        <v>5.8245194444718137E-4</v>
      </c>
      <c r="M724">
        <f t="shared" si="46"/>
        <v>4</v>
      </c>
      <c r="N724" s="15">
        <f t="shared" si="47"/>
        <v>4.0580906148867317</v>
      </c>
      <c r="O724" s="15"/>
    </row>
    <row r="725" spans="1:15" x14ac:dyDescent="0.25">
      <c r="A725" s="9">
        <v>45699.083333333336</v>
      </c>
      <c r="B725" s="10">
        <v>1472.04478736492</v>
      </c>
      <c r="C725" s="10">
        <v>0.91444444444444395</v>
      </c>
      <c r="D725" s="24">
        <v>6.687940800166464</v>
      </c>
      <c r="E725" s="24">
        <v>4.1545952690972138E-3</v>
      </c>
      <c r="F725" s="10">
        <v>16</v>
      </c>
      <c r="G725" s="10">
        <v>3276</v>
      </c>
      <c r="H725" s="10">
        <v>3597.7636549999902</v>
      </c>
      <c r="I725" s="10">
        <v>47616</v>
      </c>
      <c r="J725" s="10">
        <v>15635456</v>
      </c>
      <c r="K725" s="14">
        <f t="shared" si="44"/>
        <v>2.2363450000098055</v>
      </c>
      <c r="L725" s="16">
        <f t="shared" si="45"/>
        <v>6.2120694444716816E-4</v>
      </c>
      <c r="M725">
        <f t="shared" si="46"/>
        <v>2.90625</v>
      </c>
      <c r="N725" s="15">
        <f t="shared" si="47"/>
        <v>4.6608669108669112</v>
      </c>
      <c r="O725" s="15"/>
    </row>
    <row r="726" spans="1:15" x14ac:dyDescent="0.25">
      <c r="A726" s="9">
        <v>45699.125</v>
      </c>
      <c r="B726" s="10">
        <v>1472.99089402605</v>
      </c>
      <c r="C726" s="10">
        <v>0.87777777777777699</v>
      </c>
      <c r="D726" s="24">
        <v>5.7650233563442326</v>
      </c>
      <c r="E726" s="24">
        <v>3.4354654947916603E-3</v>
      </c>
      <c r="F726" s="10">
        <v>0</v>
      </c>
      <c r="G726" s="10">
        <v>3160</v>
      </c>
      <c r="H726" s="10">
        <v>3597.8547049999902</v>
      </c>
      <c r="I726" s="10">
        <v>0</v>
      </c>
      <c r="J726" s="10">
        <v>12968448</v>
      </c>
      <c r="K726" s="14">
        <f t="shared" si="44"/>
        <v>2.1452950000098099</v>
      </c>
      <c r="L726" s="16">
        <f t="shared" si="45"/>
        <v>5.9591527778050273E-4</v>
      </c>
      <c r="M726" t="str">
        <f t="shared" si="46"/>
        <v/>
      </c>
      <c r="N726" s="15">
        <f t="shared" si="47"/>
        <v>4.007753164556962</v>
      </c>
      <c r="O726" s="15"/>
    </row>
    <row r="727" spans="1:15" x14ac:dyDescent="0.25">
      <c r="A727" s="9">
        <v>45699.166666666664</v>
      </c>
      <c r="B727" s="10">
        <v>1477.79763092557</v>
      </c>
      <c r="C727" s="10">
        <v>0.892777777777777</v>
      </c>
      <c r="D727" s="24">
        <v>5.7807294200348665</v>
      </c>
      <c r="E727" s="24">
        <v>3.492296006944437E-3</v>
      </c>
      <c r="F727" s="10">
        <v>8</v>
      </c>
      <c r="G727" s="10">
        <v>3206</v>
      </c>
      <c r="H727" s="10">
        <v>3597.8251419999901</v>
      </c>
      <c r="I727" s="10">
        <v>32768</v>
      </c>
      <c r="J727" s="10">
        <v>13150208</v>
      </c>
      <c r="K727" s="14">
        <f t="shared" si="44"/>
        <v>2.1748580000098627</v>
      </c>
      <c r="L727" s="16">
        <f t="shared" si="45"/>
        <v>6.0412722222496183E-4</v>
      </c>
      <c r="M727">
        <f t="shared" si="46"/>
        <v>4</v>
      </c>
      <c r="N727" s="15">
        <f t="shared" si="47"/>
        <v>4.0056144728633809</v>
      </c>
      <c r="O727" s="15"/>
    </row>
    <row r="728" spans="1:15" x14ac:dyDescent="0.25">
      <c r="A728" s="9">
        <v>45699.208333333336</v>
      </c>
      <c r="B728" s="10">
        <v>1481.6952134620001</v>
      </c>
      <c r="C728" s="10">
        <v>0.87583333333333302</v>
      </c>
      <c r="D728" s="24">
        <v>5.9753398694206332</v>
      </c>
      <c r="E728" s="24">
        <v>3.5320366753472136E-3</v>
      </c>
      <c r="F728" s="10">
        <v>51</v>
      </c>
      <c r="G728" s="10">
        <v>3102</v>
      </c>
      <c r="H728" s="10">
        <v>3597.8720320000002</v>
      </c>
      <c r="I728" s="10">
        <v>208896</v>
      </c>
      <c r="J728" s="10">
        <v>13124096</v>
      </c>
      <c r="K728" s="14">
        <f t="shared" si="44"/>
        <v>2.1279679999997825</v>
      </c>
      <c r="L728" s="16">
        <f t="shared" si="45"/>
        <v>5.9110222222216182E-4</v>
      </c>
      <c r="M728">
        <f t="shared" si="46"/>
        <v>4</v>
      </c>
      <c r="N728" s="15">
        <f t="shared" si="47"/>
        <v>4.1316892327530628</v>
      </c>
      <c r="O728" s="15"/>
    </row>
    <row r="729" spans="1:15" x14ac:dyDescent="0.25">
      <c r="A729" s="9">
        <v>45699.25</v>
      </c>
      <c r="B729" s="10">
        <v>1466.54487325846</v>
      </c>
      <c r="C729" s="10">
        <v>0.89194444444444398</v>
      </c>
      <c r="D729" s="24">
        <v>7.7232958437985131</v>
      </c>
      <c r="E729" s="24">
        <v>4.6972656249999996E-3</v>
      </c>
      <c r="F729" s="10">
        <v>8</v>
      </c>
      <c r="G729" s="10">
        <v>3203</v>
      </c>
      <c r="H729" s="10">
        <v>3597.81049999999</v>
      </c>
      <c r="I729" s="10">
        <v>32768</v>
      </c>
      <c r="J729" s="10">
        <v>17698816</v>
      </c>
      <c r="K729" s="14">
        <f t="shared" si="44"/>
        <v>2.1895000000099571</v>
      </c>
      <c r="L729" s="16">
        <f t="shared" si="45"/>
        <v>6.0819444444721032E-4</v>
      </c>
      <c r="M729">
        <f t="shared" si="46"/>
        <v>4</v>
      </c>
      <c r="N729" s="15">
        <f t="shared" si="47"/>
        <v>5.3961910708710583</v>
      </c>
      <c r="O729" s="15"/>
    </row>
    <row r="730" spans="1:15" x14ac:dyDescent="0.25">
      <c r="A730" s="9">
        <v>45699.291666666664</v>
      </c>
      <c r="B730" s="10">
        <v>1460.7096451043999</v>
      </c>
      <c r="C730" s="10">
        <v>0.89027777777777695</v>
      </c>
      <c r="D730" s="24">
        <v>8.5599582712163933</v>
      </c>
      <c r="E730" s="24">
        <v>5.2171495225694373E-3</v>
      </c>
      <c r="F730" s="10">
        <v>16</v>
      </c>
      <c r="G730" s="10">
        <v>3189</v>
      </c>
      <c r="H730" s="10">
        <v>3597.8058609999998</v>
      </c>
      <c r="I730" s="10">
        <v>65536</v>
      </c>
      <c r="J730" s="10">
        <v>19628544</v>
      </c>
      <c r="K730" s="14">
        <f t="shared" si="44"/>
        <v>2.1941390000001775</v>
      </c>
      <c r="L730" s="16">
        <f t="shared" si="45"/>
        <v>6.0948305555560489E-4</v>
      </c>
      <c r="M730">
        <f t="shared" si="46"/>
        <v>4</v>
      </c>
      <c r="N730" s="15">
        <f t="shared" si="47"/>
        <v>6.0108184383819383</v>
      </c>
      <c r="O730" s="15"/>
    </row>
    <row r="731" spans="1:15" x14ac:dyDescent="0.25">
      <c r="A731" s="9">
        <v>45699.333333333336</v>
      </c>
      <c r="B731" s="10">
        <v>1473.98291674809</v>
      </c>
      <c r="C731" s="10">
        <v>0.876388888888888</v>
      </c>
      <c r="D731" s="24">
        <v>5.7814702360563279</v>
      </c>
      <c r="E731" s="24">
        <v>3.4375E-3</v>
      </c>
      <c r="F731" s="10">
        <v>8</v>
      </c>
      <c r="G731" s="10">
        <v>3147</v>
      </c>
      <c r="H731" s="10">
        <v>3597.8595409999998</v>
      </c>
      <c r="I731" s="10">
        <v>32768</v>
      </c>
      <c r="J731" s="10">
        <v>12943360</v>
      </c>
      <c r="K731" s="14">
        <f t="shared" si="44"/>
        <v>2.1404590000001917</v>
      </c>
      <c r="L731" s="16">
        <f t="shared" si="45"/>
        <v>5.9457194444449766E-4</v>
      </c>
      <c r="M731">
        <f t="shared" si="46"/>
        <v>4</v>
      </c>
      <c r="N731" s="15">
        <f t="shared" si="47"/>
        <v>4.0165236733396883</v>
      </c>
      <c r="O731" s="15"/>
    </row>
    <row r="732" spans="1:15" x14ac:dyDescent="0.25">
      <c r="A732" s="9">
        <v>45699.375</v>
      </c>
      <c r="B732" s="10">
        <v>1468.79957257569</v>
      </c>
      <c r="C732" s="10">
        <v>0.86444444444444402</v>
      </c>
      <c r="D732" s="24">
        <v>5.7660752018779275</v>
      </c>
      <c r="E732" s="24">
        <v>3.3935546875000001E-3</v>
      </c>
      <c r="F732" s="10">
        <v>0</v>
      </c>
      <c r="G732" s="10">
        <v>3112</v>
      </c>
      <c r="H732" s="10">
        <v>3597.8812630000002</v>
      </c>
      <c r="I732" s="10">
        <v>0</v>
      </c>
      <c r="J732" s="10">
        <v>12810240</v>
      </c>
      <c r="K732" s="14">
        <f t="shared" si="44"/>
        <v>2.1187369999997827</v>
      </c>
      <c r="L732" s="16">
        <f t="shared" si="45"/>
        <v>5.885380555554952E-4</v>
      </c>
      <c r="M732" t="str">
        <f t="shared" si="46"/>
        <v/>
      </c>
      <c r="N732" s="15">
        <f t="shared" si="47"/>
        <v>4.0199228791773782</v>
      </c>
      <c r="O732" s="15"/>
    </row>
    <row r="733" spans="1:15" x14ac:dyDescent="0.25">
      <c r="A733" s="9">
        <v>45699.416666666664</v>
      </c>
      <c r="B733" s="10">
        <v>1475.0598434364499</v>
      </c>
      <c r="C733" s="10">
        <v>0.88666666666666605</v>
      </c>
      <c r="D733" s="24">
        <v>5.7872242349737357</v>
      </c>
      <c r="E733" s="24">
        <v>3.4787326388888836E-3</v>
      </c>
      <c r="F733" s="10">
        <v>9</v>
      </c>
      <c r="G733" s="10">
        <v>3183</v>
      </c>
      <c r="H733" s="10">
        <v>3597.8360199999902</v>
      </c>
      <c r="I733" s="10">
        <v>36864</v>
      </c>
      <c r="J733" s="10">
        <v>13094912</v>
      </c>
      <c r="K733" s="14">
        <f t="shared" si="44"/>
        <v>2.1639800000098148</v>
      </c>
      <c r="L733" s="16">
        <f t="shared" si="45"/>
        <v>6.0110555555828189E-4</v>
      </c>
      <c r="M733">
        <f t="shared" si="46"/>
        <v>4</v>
      </c>
      <c r="N733" s="15">
        <f t="shared" si="47"/>
        <v>4.0175934652843228</v>
      </c>
      <c r="O733" s="15"/>
    </row>
    <row r="734" spans="1:15" x14ac:dyDescent="0.25">
      <c r="A734" s="9">
        <v>45699.458333333336</v>
      </c>
      <c r="B734" s="10">
        <v>1468.16564913457</v>
      </c>
      <c r="C734" s="10">
        <v>0.87166666666666603</v>
      </c>
      <c r="D734" s="24">
        <v>5.7610654271785071</v>
      </c>
      <c r="E734" s="24">
        <v>3.4204101562499999E-3</v>
      </c>
      <c r="F734" s="10">
        <v>0</v>
      </c>
      <c r="G734" s="10">
        <v>3138</v>
      </c>
      <c r="H734" s="10">
        <v>3597.8626389999999</v>
      </c>
      <c r="I734" s="10">
        <v>0</v>
      </c>
      <c r="J734" s="10">
        <v>12911616</v>
      </c>
      <c r="K734" s="14">
        <f t="shared" si="44"/>
        <v>2.1373610000000554</v>
      </c>
      <c r="L734" s="16">
        <f t="shared" si="45"/>
        <v>5.9371138888890428E-4</v>
      </c>
      <c r="M734" t="str">
        <f t="shared" si="46"/>
        <v/>
      </c>
      <c r="N734" s="15">
        <f t="shared" si="47"/>
        <v>4.0181644359464626</v>
      </c>
      <c r="O734" s="15"/>
    </row>
    <row r="735" spans="1:15" x14ac:dyDescent="0.25">
      <c r="A735" s="9">
        <v>45699.5</v>
      </c>
      <c r="B735" s="10">
        <v>1473.3123398790001</v>
      </c>
      <c r="C735" s="10">
        <v>0.87555555555555498</v>
      </c>
      <c r="D735" s="24">
        <v>5.768820314789858</v>
      </c>
      <c r="E735" s="24">
        <v>3.4282769097222139E-3</v>
      </c>
      <c r="F735" s="10">
        <v>8</v>
      </c>
      <c r="G735" s="10">
        <v>3144</v>
      </c>
      <c r="H735" s="10">
        <v>3597.8606030000001</v>
      </c>
      <c r="I735" s="10">
        <v>32768</v>
      </c>
      <c r="J735" s="10">
        <v>12908544</v>
      </c>
      <c r="K735" s="14">
        <f t="shared" si="44"/>
        <v>2.1393969999999172</v>
      </c>
      <c r="L735" s="16">
        <f t="shared" si="45"/>
        <v>5.9427694444442146E-4</v>
      </c>
      <c r="M735">
        <f t="shared" si="46"/>
        <v>4</v>
      </c>
      <c r="N735" s="15">
        <f t="shared" si="47"/>
        <v>4.0095419847328246</v>
      </c>
      <c r="O735" s="15"/>
    </row>
    <row r="736" spans="1:15" x14ac:dyDescent="0.25">
      <c r="A736" s="9">
        <v>45699.541666666664</v>
      </c>
      <c r="B736" s="10">
        <v>1467.92430722366</v>
      </c>
      <c r="C736" s="10">
        <v>0.87</v>
      </c>
      <c r="D736" s="24">
        <v>5.769322309450045</v>
      </c>
      <c r="E736" s="24">
        <v>3.4193250868055536E-3</v>
      </c>
      <c r="F736" s="10">
        <v>0</v>
      </c>
      <c r="G736" s="10">
        <v>3132</v>
      </c>
      <c r="H736" s="10">
        <v>3597.8663750000001</v>
      </c>
      <c r="I736" s="10">
        <v>0</v>
      </c>
      <c r="J736" s="10">
        <v>12907520</v>
      </c>
      <c r="K736" s="14">
        <f t="shared" si="44"/>
        <v>2.1336249999999382</v>
      </c>
      <c r="L736" s="16">
        <f t="shared" si="45"/>
        <v>5.9267361111109396E-4</v>
      </c>
      <c r="M736" t="str">
        <f t="shared" si="46"/>
        <v/>
      </c>
      <c r="N736" s="15">
        <f t="shared" si="47"/>
        <v>4.0245849297573439</v>
      </c>
      <c r="O736" s="15"/>
    </row>
    <row r="737" spans="1:15" x14ac:dyDescent="0.25">
      <c r="A737" s="9">
        <v>45699.583333333336</v>
      </c>
      <c r="B737" s="10">
        <v>1474.3009251035701</v>
      </c>
      <c r="C737" s="10">
        <v>0.87416666666666598</v>
      </c>
      <c r="D737" s="24">
        <v>5.7688242010910225</v>
      </c>
      <c r="E737" s="24">
        <v>3.4205457899305534E-3</v>
      </c>
      <c r="F737" s="10">
        <v>8</v>
      </c>
      <c r="G737" s="10">
        <v>3139</v>
      </c>
      <c r="H737" s="10">
        <v>3597.8654289999899</v>
      </c>
      <c r="I737" s="10">
        <v>32768</v>
      </c>
      <c r="J737" s="10">
        <v>12879360</v>
      </c>
      <c r="K737" s="14">
        <f t="shared" si="44"/>
        <v>2.1345710000100553</v>
      </c>
      <c r="L737" s="16">
        <f t="shared" si="45"/>
        <v>5.9293638889168206E-4</v>
      </c>
      <c r="M737">
        <f t="shared" si="46"/>
        <v>4</v>
      </c>
      <c r="N737" s="15">
        <f t="shared" si="47"/>
        <v>4.006849315068493</v>
      </c>
      <c r="O737" s="15"/>
    </row>
    <row r="738" spans="1:15" x14ac:dyDescent="0.25">
      <c r="A738" s="9">
        <v>45699.625</v>
      </c>
      <c r="B738" s="10">
        <v>1469.76089364432</v>
      </c>
      <c r="C738" s="10">
        <v>0.88388888888888795</v>
      </c>
      <c r="D738" s="24">
        <v>5.743508854363041</v>
      </c>
      <c r="E738" s="24">
        <v>3.4540473090277769E-3</v>
      </c>
      <c r="F738" s="10">
        <v>0</v>
      </c>
      <c r="G738" s="10">
        <v>3182</v>
      </c>
      <c r="H738" s="10">
        <v>3597.8350220000002</v>
      </c>
      <c r="I738" s="10">
        <v>0</v>
      </c>
      <c r="J738" s="10">
        <v>13038592</v>
      </c>
      <c r="K738" s="14">
        <f t="shared" si="44"/>
        <v>2.1649779999997918</v>
      </c>
      <c r="L738" s="16">
        <f t="shared" si="45"/>
        <v>6.0138277777771997E-4</v>
      </c>
      <c r="M738" t="str">
        <f t="shared" si="46"/>
        <v/>
      </c>
      <c r="N738" s="15">
        <f t="shared" si="47"/>
        <v>4.0015713387806411</v>
      </c>
      <c r="O738" s="15"/>
    </row>
    <row r="739" spans="1:15" x14ac:dyDescent="0.25">
      <c r="A739" s="9">
        <v>45699.666666666664</v>
      </c>
      <c r="B739" s="10">
        <v>1471.97165188043</v>
      </c>
      <c r="C739" s="10">
        <v>0.87972222222222196</v>
      </c>
      <c r="D739" s="24">
        <v>5.7594209729703998</v>
      </c>
      <c r="E739" s="24">
        <v>3.4421115451388836E-3</v>
      </c>
      <c r="F739" s="10">
        <v>8</v>
      </c>
      <c r="G739" s="10">
        <v>3159</v>
      </c>
      <c r="H739" s="10">
        <v>3597.8484640000001</v>
      </c>
      <c r="I739" s="10">
        <v>32768</v>
      </c>
      <c r="J739" s="10">
        <v>12960768</v>
      </c>
      <c r="K739" s="14">
        <f t="shared" si="44"/>
        <v>2.1515359999998509</v>
      </c>
      <c r="L739" s="16">
        <f t="shared" si="45"/>
        <v>5.976488888888475E-4</v>
      </c>
      <c r="M739">
        <f t="shared" si="46"/>
        <v>4</v>
      </c>
      <c r="N739" s="15">
        <f t="shared" si="47"/>
        <v>4.0066476733143404</v>
      </c>
      <c r="O739" s="15"/>
    </row>
    <row r="740" spans="1:15" x14ac:dyDescent="0.25">
      <c r="A740" s="9">
        <v>45699.708333333336</v>
      </c>
      <c r="B740" s="10">
        <v>1470.38323976128</v>
      </c>
      <c r="C740" s="10">
        <v>0.88194444444444398</v>
      </c>
      <c r="D740" s="24">
        <v>5.7389358147609713</v>
      </c>
      <c r="E740" s="24">
        <v>3.442247178819437E-3</v>
      </c>
      <c r="F740" s="10">
        <v>0</v>
      </c>
      <c r="G740" s="10">
        <v>3175</v>
      </c>
      <c r="H740" s="10">
        <v>3597.8406989999999</v>
      </c>
      <c r="I740" s="10">
        <v>0</v>
      </c>
      <c r="J740" s="10">
        <v>12994048</v>
      </c>
      <c r="K740" s="14">
        <f t="shared" si="44"/>
        <v>2.1593010000001414</v>
      </c>
      <c r="L740" s="16">
        <f t="shared" si="45"/>
        <v>5.998058333333726E-4</v>
      </c>
      <c r="M740" t="str">
        <f t="shared" si="46"/>
        <v/>
      </c>
      <c r="N740" s="15">
        <f t="shared" si="47"/>
        <v>3.9966929133858269</v>
      </c>
      <c r="O740" s="15"/>
    </row>
    <row r="741" spans="1:15" x14ac:dyDescent="0.25">
      <c r="A741" s="9">
        <v>45699.75</v>
      </c>
      <c r="B741" s="10">
        <v>1473.7733714593401</v>
      </c>
      <c r="C741" s="10">
        <v>0.86416666666666597</v>
      </c>
      <c r="D741" s="24">
        <v>5.806196980755205</v>
      </c>
      <c r="E741" s="24">
        <v>3.4045410156250001E-3</v>
      </c>
      <c r="F741" s="10">
        <v>8</v>
      </c>
      <c r="G741" s="10">
        <v>3103</v>
      </c>
      <c r="H741" s="10">
        <v>3597.8890919999999</v>
      </c>
      <c r="I741" s="10">
        <v>32768</v>
      </c>
      <c r="J741" s="10">
        <v>12818944</v>
      </c>
      <c r="K741" s="14">
        <f t="shared" si="44"/>
        <v>2.1109080000001086</v>
      </c>
      <c r="L741" s="16">
        <f t="shared" si="45"/>
        <v>5.8636333333336353E-4</v>
      </c>
      <c r="M741">
        <f t="shared" si="46"/>
        <v>4</v>
      </c>
      <c r="N741" s="15">
        <f t="shared" si="47"/>
        <v>4.0343216242346118</v>
      </c>
      <c r="O741" s="15"/>
    </row>
    <row r="742" spans="1:15" x14ac:dyDescent="0.25">
      <c r="A742" s="9">
        <v>45699.791666666664</v>
      </c>
      <c r="B742" s="10">
        <v>1469.80517222803</v>
      </c>
      <c r="C742" s="10">
        <v>0.857222222222222</v>
      </c>
      <c r="D742" s="24">
        <v>5.7704963789490131</v>
      </c>
      <c r="E742" s="24">
        <v>3.365478515625E-3</v>
      </c>
      <c r="F742" s="10">
        <v>0</v>
      </c>
      <c r="G742" s="10">
        <v>3086</v>
      </c>
      <c r="H742" s="10">
        <v>3597.9004019999902</v>
      </c>
      <c r="I742" s="10">
        <v>0</v>
      </c>
      <c r="J742" s="10">
        <v>12704256</v>
      </c>
      <c r="K742" s="14">
        <f t="shared" si="44"/>
        <v>2.0995980000097916</v>
      </c>
      <c r="L742" s="16">
        <f t="shared" si="45"/>
        <v>5.8322166666938656E-4</v>
      </c>
      <c r="M742" t="str">
        <f t="shared" si="46"/>
        <v/>
      </c>
      <c r="N742" s="15">
        <f t="shared" si="47"/>
        <v>4.020252754374595</v>
      </c>
      <c r="O742" s="15"/>
    </row>
    <row r="743" spans="1:15" x14ac:dyDescent="0.25">
      <c r="A743" s="9">
        <v>45699.833333333336</v>
      </c>
      <c r="B743" s="10">
        <v>1473.46625873428</v>
      </c>
      <c r="C743" s="10">
        <v>0.88361111111111101</v>
      </c>
      <c r="D743" s="24">
        <v>5.7783451760304549</v>
      </c>
      <c r="E743" s="24">
        <v>3.4651692708333303E-3</v>
      </c>
      <c r="F743" s="10">
        <v>12</v>
      </c>
      <c r="G743" s="10">
        <v>3169</v>
      </c>
      <c r="H743" s="10">
        <v>3597.8411449999999</v>
      </c>
      <c r="I743" s="10">
        <v>34816</v>
      </c>
      <c r="J743" s="10">
        <v>13045760</v>
      </c>
      <c r="K743" s="14">
        <f t="shared" si="44"/>
        <v>2.1588550000001305</v>
      </c>
      <c r="L743" s="16">
        <f t="shared" si="45"/>
        <v>5.9968194444448065E-4</v>
      </c>
      <c r="M743">
        <f t="shared" si="46"/>
        <v>2.8333333333333335</v>
      </c>
      <c r="N743" s="15">
        <f t="shared" si="47"/>
        <v>4.0201956453139793</v>
      </c>
      <c r="O743" s="15"/>
    </row>
    <row r="744" spans="1:15" x14ac:dyDescent="0.25">
      <c r="A744" s="9">
        <v>45699.875</v>
      </c>
      <c r="B744" s="10">
        <v>1469.6368573239099</v>
      </c>
      <c r="C744" s="10">
        <v>0.88027777777777705</v>
      </c>
      <c r="D744" s="24">
        <v>5.7450713804576683</v>
      </c>
      <c r="E744" s="24">
        <v>3.4411621093750002E-3</v>
      </c>
      <c r="F744" s="10">
        <v>0</v>
      </c>
      <c r="G744" s="10">
        <v>3169</v>
      </c>
      <c r="H744" s="10">
        <v>3597.8436849999998</v>
      </c>
      <c r="I744" s="10">
        <v>0</v>
      </c>
      <c r="J744" s="10">
        <v>12989952</v>
      </c>
      <c r="K744" s="14">
        <f t="shared" si="44"/>
        <v>2.156315000000177</v>
      </c>
      <c r="L744" s="16">
        <f t="shared" si="45"/>
        <v>5.9897638888893807E-4</v>
      </c>
      <c r="M744" t="str">
        <f t="shared" si="46"/>
        <v/>
      </c>
      <c r="N744" s="15">
        <f t="shared" si="47"/>
        <v>4.0029977911012935</v>
      </c>
      <c r="O744" s="15"/>
    </row>
    <row r="745" spans="1:15" x14ac:dyDescent="0.25">
      <c r="A745" s="9">
        <v>45699.916666666664</v>
      </c>
      <c r="B745" s="10">
        <v>1474.0737941868499</v>
      </c>
      <c r="C745" s="10">
        <v>0.87777777777777699</v>
      </c>
      <c r="D745" s="24">
        <v>5.7694894071945857</v>
      </c>
      <c r="E745" s="24">
        <v>3.4356011284722137E-3</v>
      </c>
      <c r="F745" s="10">
        <v>8</v>
      </c>
      <c r="G745" s="10">
        <v>3152</v>
      </c>
      <c r="H745" s="10">
        <v>3597.8562809999999</v>
      </c>
      <c r="I745" s="10">
        <v>32768</v>
      </c>
      <c r="J745" s="10">
        <v>12936192</v>
      </c>
      <c r="K745" s="14">
        <f t="shared" si="44"/>
        <v>2.1437190000001465</v>
      </c>
      <c r="L745" s="16">
        <f t="shared" si="45"/>
        <v>5.9547750000004068E-4</v>
      </c>
      <c r="M745">
        <f t="shared" si="46"/>
        <v>4</v>
      </c>
      <c r="N745" s="15">
        <f t="shared" si="47"/>
        <v>4.0079314720812187</v>
      </c>
      <c r="O745" s="15"/>
    </row>
    <row r="746" spans="1:15" x14ac:dyDescent="0.25">
      <c r="A746" s="9">
        <v>45699.958333333336</v>
      </c>
      <c r="B746" s="10">
        <v>1468.8122818449101</v>
      </c>
      <c r="C746" s="10">
        <v>0.868611111111111</v>
      </c>
      <c r="D746" s="24">
        <v>5.7655293020306875</v>
      </c>
      <c r="E746" s="24">
        <v>3.4095594618055534E-3</v>
      </c>
      <c r="F746" s="10">
        <v>0</v>
      </c>
      <c r="G746" s="10">
        <v>3127</v>
      </c>
      <c r="H746" s="10">
        <v>3597.8710689999998</v>
      </c>
      <c r="I746" s="10">
        <v>0</v>
      </c>
      <c r="J746" s="10">
        <v>12870656</v>
      </c>
      <c r="K746" s="14">
        <f t="shared" si="44"/>
        <v>2.1289310000001933</v>
      </c>
      <c r="L746" s="16">
        <f t="shared" si="45"/>
        <v>5.9136972222227592E-4</v>
      </c>
      <c r="M746" t="str">
        <f t="shared" si="46"/>
        <v/>
      </c>
      <c r="N746" s="15">
        <f t="shared" si="47"/>
        <v>4.0195075151902779</v>
      </c>
      <c r="O746" s="15"/>
    </row>
    <row r="747" spans="1:15" x14ac:dyDescent="0.25">
      <c r="A747" s="9"/>
      <c r="B747" s="10"/>
      <c r="C747" s="10"/>
      <c r="D747" s="10"/>
      <c r="E747" s="10"/>
      <c r="F747" s="10"/>
      <c r="G747" s="10"/>
      <c r="H747" s="10"/>
      <c r="I747" s="10"/>
      <c r="J747" s="10"/>
      <c r="K747" s="14"/>
      <c r="L747" s="16"/>
      <c r="N747" s="15"/>
      <c r="O747" s="15"/>
    </row>
    <row r="748" spans="1:15" x14ac:dyDescent="0.25">
      <c r="A748" s="9"/>
      <c r="B748" s="10"/>
      <c r="C748" s="10"/>
      <c r="D748" s="10"/>
      <c r="E748" s="10"/>
      <c r="F748" s="10"/>
      <c r="G748" s="10"/>
      <c r="H748" s="10"/>
      <c r="I748" s="10"/>
      <c r="J748" s="10"/>
      <c r="K748" s="14"/>
      <c r="L748" s="16"/>
      <c r="N748" s="15"/>
      <c r="O748" s="15"/>
    </row>
    <row r="749" spans="1:15" x14ac:dyDescent="0.25">
      <c r="A749" s="9"/>
      <c r="B749" s="10"/>
      <c r="C749" s="10"/>
      <c r="D749" s="10"/>
      <c r="E749" s="10"/>
      <c r="F749" s="10"/>
      <c r="G749" s="10"/>
      <c r="H749" s="10"/>
      <c r="I749" s="10"/>
      <c r="J749" s="10"/>
      <c r="K749" s="14"/>
      <c r="L749" s="16"/>
      <c r="N749" s="15"/>
      <c r="O749" s="15"/>
    </row>
    <row r="750" spans="1:15" x14ac:dyDescent="0.25">
      <c r="A750" s="9"/>
      <c r="B750" s="10"/>
      <c r="C750" s="10"/>
      <c r="D750" s="10"/>
      <c r="E750" s="10"/>
      <c r="F750" s="10"/>
      <c r="G750" s="10"/>
      <c r="H750" s="10"/>
      <c r="I750" s="10"/>
      <c r="J750" s="10"/>
      <c r="K750" s="14"/>
      <c r="L750" s="16"/>
      <c r="N750" s="15"/>
      <c r="O750" s="15"/>
    </row>
    <row r="751" spans="1:15" x14ac:dyDescent="0.25">
      <c r="A751" s="9"/>
      <c r="B751" s="10"/>
      <c r="C751" s="10"/>
      <c r="D751" s="10"/>
      <c r="E751" s="10"/>
      <c r="F751" s="10"/>
      <c r="G751" s="10"/>
      <c r="H751" s="10"/>
      <c r="I751" s="10"/>
      <c r="J751" s="10"/>
      <c r="K751" s="14"/>
      <c r="L751" s="16"/>
      <c r="N751" s="15"/>
      <c r="O751" s="15"/>
    </row>
    <row r="752" spans="1:15" x14ac:dyDescent="0.25">
      <c r="A752" s="9"/>
      <c r="B752" s="10"/>
      <c r="C752" s="10"/>
      <c r="D752" s="10"/>
      <c r="E752" s="10"/>
      <c r="F752" s="10"/>
      <c r="G752" s="10"/>
      <c r="H752" s="10"/>
      <c r="I752" s="10"/>
      <c r="J752" s="10"/>
      <c r="K752" s="14"/>
      <c r="L752" s="16"/>
      <c r="N752" s="15"/>
      <c r="O752" s="15"/>
    </row>
    <row r="753" spans="1:15" x14ac:dyDescent="0.25">
      <c r="A753" s="9"/>
      <c r="B753" s="10"/>
      <c r="C753" s="10"/>
      <c r="D753" s="10"/>
      <c r="E753" s="10"/>
      <c r="F753" s="10"/>
      <c r="G753" s="10"/>
      <c r="H753" s="10"/>
      <c r="I753" s="10"/>
      <c r="J753" s="10"/>
      <c r="K753" s="14"/>
      <c r="L753" s="16"/>
      <c r="N753" s="15"/>
      <c r="O753" s="15"/>
    </row>
    <row r="754" spans="1:15" x14ac:dyDescent="0.25">
      <c r="A754" s="9"/>
      <c r="B754" s="10"/>
      <c r="C754" s="10"/>
      <c r="D754" s="10"/>
      <c r="E754" s="10"/>
      <c r="F754" s="10"/>
      <c r="G754" s="10"/>
      <c r="H754" s="10"/>
      <c r="I754" s="10"/>
      <c r="J754" s="10"/>
      <c r="K754" s="14"/>
      <c r="L754" s="16"/>
      <c r="N754" s="15"/>
      <c r="O754" s="15"/>
    </row>
    <row r="755" spans="1:15" x14ac:dyDescent="0.25">
      <c r="A755" s="9"/>
      <c r="B755" s="10"/>
      <c r="C755" s="10"/>
      <c r="D755" s="10"/>
      <c r="E755" s="10"/>
      <c r="F755" s="10"/>
      <c r="G755" s="10"/>
      <c r="H755" s="10"/>
      <c r="I755" s="10"/>
      <c r="J755" s="10"/>
      <c r="K755" s="14"/>
      <c r="L755" s="16"/>
      <c r="N755" s="15"/>
      <c r="O755" s="15"/>
    </row>
    <row r="756" spans="1:15" x14ac:dyDescent="0.25">
      <c r="A756" s="9"/>
      <c r="B756" s="10"/>
      <c r="C756" s="10"/>
      <c r="D756" s="10"/>
      <c r="E756" s="10"/>
      <c r="F756" s="10"/>
      <c r="G756" s="10"/>
      <c r="H756" s="10"/>
      <c r="I756" s="10"/>
      <c r="J756" s="10"/>
      <c r="K756" s="14"/>
      <c r="L756" s="16"/>
      <c r="N756" s="15"/>
      <c r="O756" s="15"/>
    </row>
    <row r="757" spans="1:15" x14ac:dyDescent="0.25">
      <c r="A757" s="9"/>
      <c r="B757" s="10"/>
      <c r="C757" s="10"/>
      <c r="D757" s="10"/>
      <c r="E757" s="10"/>
      <c r="F757" s="10"/>
      <c r="G757" s="10"/>
      <c r="H757" s="10"/>
      <c r="I757" s="10"/>
      <c r="J757" s="10"/>
      <c r="K757" s="14"/>
      <c r="L757" s="16"/>
      <c r="N757" s="15"/>
      <c r="O757" s="15"/>
    </row>
    <row r="758" spans="1:15" x14ac:dyDescent="0.25">
      <c r="A758" s="9"/>
      <c r="B758" s="10"/>
      <c r="C758" s="10"/>
      <c r="D758" s="10"/>
      <c r="E758" s="10"/>
      <c r="F758" s="10"/>
      <c r="G758" s="10"/>
      <c r="H758" s="10"/>
      <c r="I758" s="10"/>
      <c r="J758" s="10"/>
      <c r="K758" s="14"/>
      <c r="L758" s="16"/>
      <c r="N758" s="15"/>
      <c r="O758" s="15"/>
    </row>
    <row r="759" spans="1:15" x14ac:dyDescent="0.25">
      <c r="A759" s="9"/>
      <c r="B759" s="10"/>
      <c r="C759" s="10"/>
      <c r="D759" s="10"/>
      <c r="E759" s="10"/>
      <c r="F759" s="10"/>
      <c r="G759" s="10"/>
      <c r="H759" s="10"/>
      <c r="I759" s="10"/>
      <c r="J759" s="10"/>
      <c r="K759" s="14"/>
      <c r="L759" s="16"/>
      <c r="N759" s="15"/>
      <c r="O759" s="15"/>
    </row>
    <row r="760" spans="1:15" x14ac:dyDescent="0.25">
      <c r="A760" s="9"/>
      <c r="B760" s="10"/>
      <c r="C760" s="10"/>
      <c r="D760" s="10"/>
      <c r="E760" s="10"/>
      <c r="F760" s="10"/>
      <c r="G760" s="10"/>
      <c r="H760" s="10"/>
      <c r="I760" s="10"/>
      <c r="J760" s="10"/>
      <c r="K760" s="14"/>
      <c r="L760" s="16"/>
      <c r="N760" s="15"/>
      <c r="O760" s="15"/>
    </row>
    <row r="761" spans="1:15" x14ac:dyDescent="0.25">
      <c r="A761" s="9"/>
      <c r="B761" s="10"/>
      <c r="C761" s="10"/>
      <c r="D761" s="10"/>
      <c r="E761" s="10"/>
      <c r="F761" s="10"/>
      <c r="G761" s="10"/>
      <c r="H761" s="10"/>
      <c r="I761" s="10"/>
      <c r="J761" s="10"/>
      <c r="K761" s="14"/>
      <c r="L761" s="16"/>
      <c r="N761" s="15"/>
      <c r="O761" s="15"/>
    </row>
    <row r="762" spans="1:15" x14ac:dyDescent="0.25">
      <c r="A762" s="9"/>
      <c r="B762" s="10"/>
      <c r="C762" s="10"/>
      <c r="D762" s="10"/>
      <c r="E762" s="10"/>
      <c r="F762" s="10"/>
      <c r="G762" s="10"/>
      <c r="H762" s="10"/>
      <c r="I762" s="10"/>
      <c r="J762" s="10"/>
      <c r="K762" s="14"/>
      <c r="L762" s="16"/>
      <c r="N762" s="15"/>
      <c r="O762" s="15"/>
    </row>
    <row r="763" spans="1:15" x14ac:dyDescent="0.25">
      <c r="A763" s="9"/>
      <c r="B763" s="10"/>
      <c r="C763" s="10"/>
      <c r="D763" s="10"/>
      <c r="E763" s="10"/>
      <c r="F763" s="10"/>
      <c r="G763" s="10"/>
      <c r="H763" s="10"/>
      <c r="I763" s="10"/>
      <c r="J763" s="10"/>
      <c r="K763" s="14"/>
      <c r="L763" s="16"/>
      <c r="N763" s="15"/>
      <c r="O763" s="15"/>
    </row>
    <row r="764" spans="1:15" x14ac:dyDescent="0.25">
      <c r="A764" s="9"/>
      <c r="B764" s="10"/>
      <c r="C764" s="10"/>
      <c r="D764" s="10"/>
      <c r="E764" s="10"/>
      <c r="F764" s="10"/>
      <c r="G764" s="10"/>
      <c r="H764" s="10"/>
      <c r="I764" s="10"/>
      <c r="J764" s="10"/>
      <c r="K764" s="14"/>
      <c r="L764" s="16"/>
      <c r="N764" s="15"/>
      <c r="O764" s="15"/>
    </row>
    <row r="765" spans="1:15" x14ac:dyDescent="0.25">
      <c r="A765" s="9"/>
      <c r="B765" s="10"/>
      <c r="C765" s="10"/>
      <c r="D765" s="10"/>
      <c r="E765" s="10"/>
      <c r="F765" s="10"/>
      <c r="G765" s="10"/>
      <c r="H765" s="10"/>
      <c r="I765" s="10"/>
      <c r="J765" s="10"/>
      <c r="K765" s="14"/>
      <c r="L765" s="16"/>
      <c r="N765" s="15"/>
      <c r="O765" s="15"/>
    </row>
    <row r="766" spans="1:15" x14ac:dyDescent="0.25">
      <c r="A766" s="9"/>
      <c r="B766" s="10"/>
      <c r="C766" s="10"/>
      <c r="D766" s="10"/>
      <c r="E766" s="10"/>
      <c r="F766" s="10"/>
      <c r="G766" s="10"/>
      <c r="H766" s="10"/>
      <c r="I766" s="10"/>
      <c r="J766" s="10"/>
      <c r="K766" s="14"/>
      <c r="L766" s="16"/>
      <c r="N766" s="15"/>
      <c r="O766" s="15"/>
    </row>
    <row r="767" spans="1:15" x14ac:dyDescent="0.25">
      <c r="A767" s="9"/>
      <c r="B767" s="10"/>
      <c r="C767" s="10"/>
      <c r="D767" s="10"/>
      <c r="E767" s="10"/>
      <c r="F767" s="10"/>
      <c r="G767" s="10"/>
      <c r="H767" s="10"/>
      <c r="I767" s="10"/>
      <c r="J767" s="10"/>
      <c r="K767" s="14"/>
      <c r="L767" s="16"/>
      <c r="N767" s="15"/>
      <c r="O767" s="15"/>
    </row>
    <row r="768" spans="1:15" x14ac:dyDescent="0.25">
      <c r="A768" s="9"/>
      <c r="B768" s="10"/>
      <c r="C768" s="10"/>
      <c r="D768" s="10"/>
      <c r="E768" s="10"/>
      <c r="F768" s="10"/>
      <c r="G768" s="10"/>
      <c r="H768" s="10"/>
      <c r="I768" s="10"/>
      <c r="J768" s="10"/>
      <c r="K768" s="14"/>
      <c r="L768" s="16"/>
      <c r="N768" s="15"/>
      <c r="O768" s="15"/>
    </row>
    <row r="769" spans="1:15" x14ac:dyDescent="0.25">
      <c r="A769" s="9"/>
      <c r="B769" s="10"/>
      <c r="C769" s="10"/>
      <c r="D769" s="10"/>
      <c r="E769" s="10"/>
      <c r="F769" s="10"/>
      <c r="G769" s="10"/>
      <c r="H769" s="10"/>
      <c r="I769" s="10"/>
      <c r="J769" s="10"/>
      <c r="K769" s="14"/>
      <c r="L769" s="16"/>
      <c r="N769" s="15"/>
      <c r="O769" s="15"/>
    </row>
    <row r="770" spans="1:15" x14ac:dyDescent="0.25">
      <c r="A770" s="9"/>
      <c r="B770" s="10"/>
      <c r="C770" s="10"/>
      <c r="D770" s="10"/>
      <c r="E770" s="10"/>
      <c r="F770" s="10"/>
      <c r="G770" s="10"/>
      <c r="H770" s="10"/>
      <c r="I770" s="10"/>
      <c r="J770" s="10"/>
      <c r="K770" s="14"/>
      <c r="L770" s="16"/>
      <c r="N770" s="15"/>
      <c r="O770" s="15"/>
    </row>
  </sheetData>
  <autoFilter ref="A2:N770" xr:uid="{75912BAD-CBAA-4528-9A59-9C91827AE996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2A5EB-7C18-418E-BAB3-AB8C7BA8A267}">
  <dimension ref="A1:A5"/>
  <sheetViews>
    <sheetView topLeftCell="A34" zoomScale="85" zoomScaleNormal="85" workbookViewId="0">
      <selection activeCell="F8" sqref="F8"/>
    </sheetView>
  </sheetViews>
  <sheetFormatPr defaultRowHeight="15" x14ac:dyDescent="0.25"/>
  <sheetData>
    <row r="1" spans="1:1" x14ac:dyDescent="0.25">
      <c r="A1" s="17" t="s">
        <v>100</v>
      </c>
    </row>
    <row r="2" spans="1:1" x14ac:dyDescent="0.25">
      <c r="A2" s="4" t="s">
        <v>99</v>
      </c>
    </row>
    <row r="3" spans="1:1" x14ac:dyDescent="0.25">
      <c r="A3" s="17" t="s">
        <v>101</v>
      </c>
    </row>
    <row r="4" spans="1:1" x14ac:dyDescent="0.25">
      <c r="A4" s="17" t="s">
        <v>102</v>
      </c>
    </row>
    <row r="5" spans="1:1" x14ac:dyDescent="0.25">
      <c r="A5" s="17" t="s">
        <v>104</v>
      </c>
    </row>
  </sheetData>
  <hyperlinks>
    <hyperlink ref="A1" r:id="rId1" display="https://docs.aws.amazon.com/ebs/latest/userguide/provisioned-iops.html" xr:uid="{D3976441-EE4E-4E32-8D6E-D20DB91FD67C}"/>
    <hyperlink ref="A3" r:id="rId2" display="https://docs.aws.amazon.com/ebs/latest/userguide/ebs-io-characteristics.html" xr:uid="{FDF8FE85-378F-4E7F-9CD2-FC45A8C0A063}"/>
    <hyperlink ref="A4" r:id="rId3" display="https://docs.aws.amazon.com/ebs/latest/userguide/using_cloudwatch_ebs.html" xr:uid="{EC564233-2736-41C8-8B2C-F71E420CFCC5}"/>
    <hyperlink ref="A5" r:id="rId4" display="https://repost.aws/knowledge-center/ebs-cloudwatch-metrics-throughput-iops" xr:uid="{B2E3FC3A-C420-4EC5-A5D5-D768407050A9}"/>
  </hyperlinks>
  <pageMargins left="0.7" right="0.7" top="0.75" bottom="0.75" header="0.3" footer="0.3"/>
  <drawing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F8321-56DE-4F05-BD72-CE7381768C2C}">
  <sheetPr>
    <tabColor theme="7" tint="0.39997558519241921"/>
  </sheetPr>
  <dimension ref="A1:R770"/>
  <sheetViews>
    <sheetView zoomScale="70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K4" sqref="K4"/>
    </sheetView>
  </sheetViews>
  <sheetFormatPr defaultRowHeight="15" x14ac:dyDescent="0.25"/>
  <cols>
    <col min="1" max="1" width="15.85546875" bestFit="1" customWidth="1"/>
    <col min="2" max="2" width="30.42578125" bestFit="1" customWidth="1"/>
    <col min="3" max="3" width="8.85546875" bestFit="1" customWidth="1"/>
    <col min="4" max="4" width="13.28515625" bestFit="1" customWidth="1"/>
    <col min="5" max="5" width="12.28515625" bestFit="1" customWidth="1"/>
    <col min="6" max="6" width="17.42578125" bestFit="1" customWidth="1"/>
    <col min="7" max="7" width="18.7109375" bestFit="1" customWidth="1"/>
    <col min="8" max="8" width="22.5703125" bestFit="1" customWidth="1"/>
    <col min="9" max="9" width="15.85546875" bestFit="1" customWidth="1"/>
    <col min="10" max="10" width="16.85546875" bestFit="1" customWidth="1"/>
    <col min="11" max="11" width="18.140625" style="12" bestFit="1" customWidth="1"/>
    <col min="12" max="12" width="12.140625" bestFit="1" customWidth="1"/>
    <col min="13" max="13" width="14.85546875" bestFit="1" customWidth="1"/>
    <col min="14" max="14" width="14.140625" bestFit="1" customWidth="1"/>
  </cols>
  <sheetData>
    <row r="1" spans="1:18" x14ac:dyDescent="0.25">
      <c r="A1" t="s">
        <v>9</v>
      </c>
      <c r="B1" t="s">
        <v>10</v>
      </c>
      <c r="C1" t="s">
        <v>11</v>
      </c>
      <c r="D1" t="s">
        <v>95</v>
      </c>
      <c r="E1" t="s">
        <v>96</v>
      </c>
      <c r="F1" t="s">
        <v>12</v>
      </c>
      <c r="G1" t="s">
        <v>13</v>
      </c>
      <c r="H1" t="s">
        <v>112</v>
      </c>
      <c r="I1" t="s">
        <v>14</v>
      </c>
      <c r="J1" t="s">
        <v>15</v>
      </c>
      <c r="K1" s="12" t="s">
        <v>130</v>
      </c>
      <c r="M1" t="s">
        <v>114</v>
      </c>
      <c r="N1" t="s">
        <v>114</v>
      </c>
      <c r="O1" t="s">
        <v>131</v>
      </c>
      <c r="P1" t="s">
        <v>132</v>
      </c>
      <c r="Q1" t="s">
        <v>133</v>
      </c>
      <c r="R1" t="s">
        <v>134</v>
      </c>
    </row>
    <row r="2" spans="1:18" x14ac:dyDescent="0.25">
      <c r="A2" s="1" t="s">
        <v>16</v>
      </c>
      <c r="B2" s="1" t="s">
        <v>93</v>
      </c>
      <c r="C2" s="1" t="s">
        <v>17</v>
      </c>
      <c r="D2" s="1" t="s">
        <v>94</v>
      </c>
      <c r="E2" s="1" t="s">
        <v>18</v>
      </c>
      <c r="F2" s="1" t="s">
        <v>19</v>
      </c>
      <c r="G2" s="1" t="s">
        <v>20</v>
      </c>
      <c r="H2" s="1" t="s">
        <v>111</v>
      </c>
      <c r="I2" s="1" t="s">
        <v>21</v>
      </c>
      <c r="J2" s="1" t="s">
        <v>22</v>
      </c>
      <c r="K2" s="13" t="s">
        <v>92</v>
      </c>
      <c r="L2" s="1" t="s">
        <v>103</v>
      </c>
      <c r="M2" s="1" t="s">
        <v>116</v>
      </c>
      <c r="N2" s="1" t="s">
        <v>117</v>
      </c>
      <c r="O2" t="s">
        <v>135</v>
      </c>
      <c r="P2" t="s">
        <v>135</v>
      </c>
      <c r="Q2" t="s">
        <v>135</v>
      </c>
      <c r="R2" t="s">
        <v>135</v>
      </c>
    </row>
    <row r="3" spans="1:18" x14ac:dyDescent="0.25">
      <c r="A3" s="9">
        <v>45677.666666666664</v>
      </c>
      <c r="B3" s="37">
        <v>1662.13603051166</v>
      </c>
      <c r="C3" s="37">
        <v>0.198888888888888</v>
      </c>
      <c r="D3" s="37" t="s">
        <v>136</v>
      </c>
      <c r="E3" s="37">
        <v>1.9333224826388836E-3</v>
      </c>
      <c r="F3" s="37">
        <v>0</v>
      </c>
      <c r="G3" s="37">
        <v>716</v>
      </c>
      <c r="H3" s="38">
        <v>3599.5692289999902</v>
      </c>
      <c r="I3" s="37">
        <v>0</v>
      </c>
      <c r="J3" s="37">
        <v>7298048</v>
      </c>
      <c r="K3" s="39">
        <f>IF(H3&gt;0,3600-H3,"")</f>
        <v>0.43077100000982682</v>
      </c>
      <c r="L3" s="40">
        <f>IFERROR(K3/3600,"")</f>
        <v>1.1965861111384078E-4</v>
      </c>
      <c r="M3" t="str">
        <f>IFERROR(I3/F3/1024,"")</f>
        <v/>
      </c>
      <c r="N3" s="15">
        <f>IFERROR(J3/G3/1024,"")</f>
        <v>9.9539106145251388</v>
      </c>
      <c r="O3">
        <v>0</v>
      </c>
      <c r="P3">
        <v>0.51031099999999996</v>
      </c>
      <c r="Q3">
        <v>100</v>
      </c>
      <c r="R3">
        <v>716</v>
      </c>
    </row>
    <row r="4" spans="1:18" x14ac:dyDescent="0.25">
      <c r="A4" s="9">
        <v>45677.708333333336</v>
      </c>
      <c r="B4" s="37">
        <v>1677.21489663285</v>
      </c>
      <c r="C4" s="37">
        <v>0.20111111111111099</v>
      </c>
      <c r="D4" s="37">
        <v>16.200330027931596</v>
      </c>
      <c r="E4" s="37">
        <v>1.9425455729166602E-3</v>
      </c>
      <c r="F4" s="37">
        <v>0</v>
      </c>
      <c r="G4" s="37">
        <v>724</v>
      </c>
      <c r="H4" s="38">
        <v>3599.5683319999998</v>
      </c>
      <c r="I4" s="37">
        <v>0</v>
      </c>
      <c r="J4" s="37">
        <v>7332864</v>
      </c>
      <c r="K4" s="39">
        <f t="shared" ref="K4:K67" si="0">IF(H4&gt;0,3600-H4,"")</f>
        <v>0.43166800000017247</v>
      </c>
      <c r="L4" s="40">
        <f t="shared" ref="L4:L67" si="1">IFERROR(K4/3600,"")</f>
        <v>1.1990777777782568E-4</v>
      </c>
      <c r="M4" t="str">
        <f t="shared" ref="M4:N67" si="2">IFERROR(I4/F4/1024,"")</f>
        <v/>
      </c>
      <c r="N4" s="15">
        <f t="shared" si="2"/>
        <v>9.8908839779005522</v>
      </c>
      <c r="O4">
        <v>0</v>
      </c>
      <c r="P4">
        <v>0.51589599999999902</v>
      </c>
      <c r="Q4">
        <v>100</v>
      </c>
      <c r="R4">
        <v>724</v>
      </c>
    </row>
    <row r="5" spans="1:18" x14ac:dyDescent="0.25">
      <c r="A5" s="9">
        <v>45677.75</v>
      </c>
      <c r="B5" s="37">
        <v>1648.2732266103801</v>
      </c>
      <c r="C5" s="37">
        <v>0.198888888888888</v>
      </c>
      <c r="D5" s="37">
        <v>15.982889021836948</v>
      </c>
      <c r="E5" s="37">
        <v>1.9285753038194369E-3</v>
      </c>
      <c r="F5" s="37">
        <v>0</v>
      </c>
      <c r="G5" s="37">
        <v>716</v>
      </c>
      <c r="H5" s="38">
        <v>3599.5656060000001</v>
      </c>
      <c r="I5" s="37">
        <v>0</v>
      </c>
      <c r="J5" s="37">
        <v>7280128</v>
      </c>
      <c r="K5" s="39">
        <f t="shared" si="0"/>
        <v>0.43439399999988382</v>
      </c>
      <c r="L5" s="40">
        <f t="shared" si="1"/>
        <v>1.2066499999996773E-4</v>
      </c>
      <c r="M5" t="str">
        <f t="shared" si="2"/>
        <v/>
      </c>
      <c r="N5" s="15">
        <f t="shared" si="2"/>
        <v>9.9294692737430168</v>
      </c>
      <c r="O5">
        <v>0</v>
      </c>
      <c r="P5">
        <v>0.50999499999999998</v>
      </c>
      <c r="Q5">
        <v>100</v>
      </c>
      <c r="R5">
        <v>716</v>
      </c>
    </row>
    <row r="6" spans="1:18" x14ac:dyDescent="0.25">
      <c r="A6" s="9">
        <v>45677.791666666664</v>
      </c>
      <c r="B6" s="37">
        <v>1648.0188345022</v>
      </c>
      <c r="C6" s="37">
        <v>0.200277777777777</v>
      </c>
      <c r="D6" s="37">
        <v>15.98790593322258</v>
      </c>
      <c r="E6" s="37">
        <v>1.9429524739583302E-3</v>
      </c>
      <c r="F6" s="37">
        <v>0</v>
      </c>
      <c r="G6" s="37">
        <v>721</v>
      </c>
      <c r="H6" s="38">
        <v>3599.5625049999999</v>
      </c>
      <c r="I6" s="37">
        <v>0</v>
      </c>
      <c r="J6" s="37">
        <v>7334400</v>
      </c>
      <c r="K6" s="39">
        <f t="shared" si="0"/>
        <v>0.43749500000012631</v>
      </c>
      <c r="L6" s="40">
        <f t="shared" si="1"/>
        <v>1.2152638888892398E-4</v>
      </c>
      <c r="M6" t="str">
        <f t="shared" si="2"/>
        <v/>
      </c>
      <c r="N6" s="15">
        <f t="shared" si="2"/>
        <v>9.9341192787794732</v>
      </c>
      <c r="O6">
        <v>0</v>
      </c>
      <c r="P6">
        <v>0.51368000000000003</v>
      </c>
      <c r="Q6">
        <v>100</v>
      </c>
      <c r="R6">
        <v>721</v>
      </c>
    </row>
    <row r="7" spans="1:18" x14ac:dyDescent="0.25">
      <c r="A7" s="9">
        <v>45677.833333333336</v>
      </c>
      <c r="B7" s="37">
        <v>1641.8136644845099</v>
      </c>
      <c r="C7" s="37">
        <v>0.19861111111111099</v>
      </c>
      <c r="D7" s="37">
        <v>16.02997293018942</v>
      </c>
      <c r="E7" s="37">
        <v>1.9391547309027767E-3</v>
      </c>
      <c r="F7" s="37">
        <v>0</v>
      </c>
      <c r="G7" s="37">
        <v>715</v>
      </c>
      <c r="H7" s="38">
        <v>3599.5645060000002</v>
      </c>
      <c r="I7" s="37">
        <v>0</v>
      </c>
      <c r="J7" s="37">
        <v>7320064</v>
      </c>
      <c r="K7" s="39">
        <f t="shared" si="0"/>
        <v>0.43549399999983507</v>
      </c>
      <c r="L7" s="40">
        <f t="shared" si="1"/>
        <v>1.2097055555550975E-4</v>
      </c>
      <c r="M7" t="str">
        <f t="shared" si="2"/>
        <v/>
      </c>
      <c r="N7" s="15">
        <f t="shared" si="2"/>
        <v>9.9979020979020987</v>
      </c>
      <c r="O7">
        <v>0</v>
      </c>
      <c r="P7">
        <v>0.50992300000000002</v>
      </c>
      <c r="Q7">
        <v>100</v>
      </c>
      <c r="R7">
        <v>715</v>
      </c>
    </row>
    <row r="8" spans="1:18" x14ac:dyDescent="0.25">
      <c r="A8" s="9">
        <v>45677.875</v>
      </c>
      <c r="B8" s="37">
        <v>1630.57464091921</v>
      </c>
      <c r="C8" s="37">
        <v>0.198888888888888</v>
      </c>
      <c r="D8" s="37">
        <v>15.846853728218079</v>
      </c>
      <c r="E8" s="37">
        <v>1.9329155815972136E-3</v>
      </c>
      <c r="F8" s="37">
        <v>0</v>
      </c>
      <c r="G8" s="37">
        <v>716</v>
      </c>
      <c r="H8" s="38">
        <v>3599.5608909999901</v>
      </c>
      <c r="I8" s="37">
        <v>0</v>
      </c>
      <c r="J8" s="37">
        <v>7296512</v>
      </c>
      <c r="K8" s="39">
        <f t="shared" si="0"/>
        <v>0.43910900000992115</v>
      </c>
      <c r="L8" s="40">
        <f t="shared" si="1"/>
        <v>1.219747222249781E-4</v>
      </c>
      <c r="M8" t="str">
        <f t="shared" si="2"/>
        <v/>
      </c>
      <c r="N8" s="15">
        <f t="shared" si="2"/>
        <v>9.9518156424581008</v>
      </c>
      <c r="O8">
        <v>0</v>
      </c>
      <c r="P8">
        <v>0.51033700000000004</v>
      </c>
      <c r="Q8">
        <v>100</v>
      </c>
      <c r="R8">
        <v>716</v>
      </c>
    </row>
    <row r="9" spans="1:18" x14ac:dyDescent="0.25">
      <c r="A9" s="9">
        <v>45677.916666666664</v>
      </c>
      <c r="B9" s="37">
        <v>1622.4035909189499</v>
      </c>
      <c r="C9" s="37">
        <v>0.2</v>
      </c>
      <c r="D9" s="37">
        <v>15.674344588372993</v>
      </c>
      <c r="E9" s="37">
        <v>1.9322374131944371E-3</v>
      </c>
      <c r="F9" s="37">
        <v>0</v>
      </c>
      <c r="G9" s="37">
        <v>720</v>
      </c>
      <c r="H9" s="38">
        <v>3599.5562139999902</v>
      </c>
      <c r="I9" s="37">
        <v>0</v>
      </c>
      <c r="J9" s="37">
        <v>7293952</v>
      </c>
      <c r="K9" s="39">
        <f t="shared" si="0"/>
        <v>0.4437860000098226</v>
      </c>
      <c r="L9" s="40">
        <f t="shared" si="1"/>
        <v>1.232738888916174E-4</v>
      </c>
      <c r="M9" t="str">
        <f t="shared" si="2"/>
        <v/>
      </c>
      <c r="N9" s="15">
        <f t="shared" si="2"/>
        <v>9.8930555555555557</v>
      </c>
      <c r="O9">
        <v>0</v>
      </c>
      <c r="P9">
        <v>0.52217899999999995</v>
      </c>
      <c r="Q9">
        <v>100</v>
      </c>
      <c r="R9">
        <v>720</v>
      </c>
    </row>
    <row r="10" spans="1:18" x14ac:dyDescent="0.25">
      <c r="A10" s="9">
        <v>45677.958333333336</v>
      </c>
      <c r="B10" s="37">
        <v>9.8744443156461303E-2</v>
      </c>
      <c r="C10" s="37">
        <v>6.5833333333333299E-2</v>
      </c>
      <c r="D10" s="37">
        <v>9.7243876559179303E-4</v>
      </c>
      <c r="E10" s="37">
        <v>6.4832899305555531E-4</v>
      </c>
      <c r="F10" s="37">
        <v>9</v>
      </c>
      <c r="G10" s="37">
        <v>228</v>
      </c>
      <c r="H10" s="38">
        <v>1199.8649399999999</v>
      </c>
      <c r="I10" s="37">
        <v>36864</v>
      </c>
      <c r="J10" s="37">
        <v>2410496</v>
      </c>
      <c r="K10" s="39">
        <f t="shared" si="0"/>
        <v>2400.1350600000001</v>
      </c>
      <c r="L10" s="40">
        <f t="shared" si="1"/>
        <v>0.66670418333333337</v>
      </c>
      <c r="M10">
        <f t="shared" si="2"/>
        <v>4</v>
      </c>
      <c r="N10" s="15">
        <f t="shared" si="2"/>
        <v>10.324561403508772</v>
      </c>
      <c r="O10">
        <v>3.1740000000000002E-3</v>
      </c>
      <c r="P10">
        <v>0.15327199999999999</v>
      </c>
      <c r="Q10">
        <v>100</v>
      </c>
      <c r="R10">
        <v>237</v>
      </c>
    </row>
    <row r="11" spans="1:18" x14ac:dyDescent="0.25">
      <c r="A11" s="9">
        <v>45678</v>
      </c>
      <c r="B11" s="37"/>
      <c r="C11" s="37"/>
      <c r="D11" s="37">
        <v>0</v>
      </c>
      <c r="E11" s="37">
        <v>0</v>
      </c>
      <c r="F11" s="37"/>
      <c r="G11" s="37"/>
      <c r="H11" s="38"/>
      <c r="I11" s="37"/>
      <c r="J11" s="37"/>
      <c r="K11" s="39" t="str">
        <f t="shared" si="0"/>
        <v/>
      </c>
      <c r="L11" s="40" t="str">
        <f t="shared" si="1"/>
        <v/>
      </c>
      <c r="M11" t="str">
        <f t="shared" si="2"/>
        <v/>
      </c>
      <c r="N11" s="15" t="str">
        <f t="shared" si="2"/>
        <v/>
      </c>
    </row>
    <row r="12" spans="1:18" x14ac:dyDescent="0.25">
      <c r="A12" s="9">
        <v>45678.041666666664</v>
      </c>
      <c r="B12" s="37"/>
      <c r="C12" s="37"/>
      <c r="D12" s="37">
        <v>0</v>
      </c>
      <c r="E12" s="37">
        <v>0</v>
      </c>
      <c r="F12" s="37"/>
      <c r="G12" s="37"/>
      <c r="H12" s="38"/>
      <c r="I12" s="37"/>
      <c r="J12" s="37"/>
      <c r="K12" s="39" t="str">
        <f t="shared" si="0"/>
        <v/>
      </c>
      <c r="L12" s="40" t="str">
        <f t="shared" si="1"/>
        <v/>
      </c>
      <c r="M12" t="str">
        <f t="shared" si="2"/>
        <v/>
      </c>
      <c r="N12" s="15" t="str">
        <f t="shared" si="2"/>
        <v/>
      </c>
    </row>
    <row r="13" spans="1:18" x14ac:dyDescent="0.25">
      <c r="A13" s="9">
        <v>45678.083333333336</v>
      </c>
      <c r="B13" s="37"/>
      <c r="C13" s="37"/>
      <c r="D13" s="37">
        <v>0</v>
      </c>
      <c r="E13" s="37">
        <v>0</v>
      </c>
      <c r="F13" s="37"/>
      <c r="G13" s="37"/>
      <c r="H13" s="38"/>
      <c r="I13" s="37"/>
      <c r="J13" s="37"/>
      <c r="K13" s="39" t="str">
        <f t="shared" si="0"/>
        <v/>
      </c>
      <c r="L13" s="40" t="str">
        <f t="shared" si="1"/>
        <v/>
      </c>
      <c r="M13" t="str">
        <f t="shared" si="2"/>
        <v/>
      </c>
      <c r="N13" s="15" t="str">
        <f t="shared" si="2"/>
        <v/>
      </c>
    </row>
    <row r="14" spans="1:18" x14ac:dyDescent="0.25">
      <c r="A14" s="9">
        <v>45678.125</v>
      </c>
      <c r="B14" s="37"/>
      <c r="C14" s="37"/>
      <c r="D14" s="37">
        <v>0</v>
      </c>
      <c r="E14" s="37">
        <v>0</v>
      </c>
      <c r="F14" s="37"/>
      <c r="G14" s="37"/>
      <c r="H14" s="38"/>
      <c r="I14" s="37"/>
      <c r="J14" s="37"/>
      <c r="K14" s="39" t="str">
        <f t="shared" si="0"/>
        <v/>
      </c>
      <c r="L14" s="40" t="str">
        <f t="shared" si="1"/>
        <v/>
      </c>
      <c r="M14" t="str">
        <f t="shared" si="2"/>
        <v/>
      </c>
      <c r="N14" s="15" t="str">
        <f t="shared" si="2"/>
        <v/>
      </c>
    </row>
    <row r="15" spans="1:18" x14ac:dyDescent="0.25">
      <c r="A15" s="9">
        <v>45678.166666666664</v>
      </c>
      <c r="B15" s="37"/>
      <c r="C15" s="37"/>
      <c r="D15" s="37">
        <v>0</v>
      </c>
      <c r="E15" s="37">
        <v>0</v>
      </c>
      <c r="F15" s="37"/>
      <c r="G15" s="37"/>
      <c r="H15" s="38"/>
      <c r="I15" s="37"/>
      <c r="J15" s="37"/>
      <c r="K15" s="39" t="str">
        <f t="shared" si="0"/>
        <v/>
      </c>
      <c r="L15" s="40" t="str">
        <f t="shared" si="1"/>
        <v/>
      </c>
      <c r="M15" t="str">
        <f t="shared" si="2"/>
        <v/>
      </c>
      <c r="N15" s="15" t="str">
        <f t="shared" si="2"/>
        <v/>
      </c>
    </row>
    <row r="16" spans="1:18" x14ac:dyDescent="0.25">
      <c r="A16" s="9">
        <v>45678.208333333336</v>
      </c>
      <c r="B16" s="37"/>
      <c r="C16" s="37"/>
      <c r="D16" s="37">
        <v>0</v>
      </c>
      <c r="E16" s="37">
        <v>0</v>
      </c>
      <c r="F16" s="37"/>
      <c r="G16" s="37"/>
      <c r="H16" s="38"/>
      <c r="I16" s="37"/>
      <c r="J16" s="37"/>
      <c r="K16" s="39" t="str">
        <f t="shared" si="0"/>
        <v/>
      </c>
      <c r="L16" s="40" t="str">
        <f t="shared" si="1"/>
        <v/>
      </c>
      <c r="M16" t="str">
        <f t="shared" si="2"/>
        <v/>
      </c>
      <c r="N16" s="15" t="str">
        <f t="shared" si="2"/>
        <v/>
      </c>
    </row>
    <row r="17" spans="1:18" x14ac:dyDescent="0.25">
      <c r="A17" s="9">
        <v>45678.25</v>
      </c>
      <c r="B17" s="37"/>
      <c r="C17" s="37"/>
      <c r="D17" s="37">
        <v>0</v>
      </c>
      <c r="E17" s="37">
        <v>0</v>
      </c>
      <c r="F17" s="37"/>
      <c r="G17" s="37"/>
      <c r="H17" s="38"/>
      <c r="I17" s="37"/>
      <c r="J17" s="37"/>
      <c r="K17" s="39" t="str">
        <f t="shared" si="0"/>
        <v/>
      </c>
      <c r="L17" s="40" t="str">
        <f t="shared" si="1"/>
        <v/>
      </c>
      <c r="M17" t="str">
        <f t="shared" si="2"/>
        <v/>
      </c>
      <c r="N17" s="15" t="str">
        <f t="shared" si="2"/>
        <v/>
      </c>
    </row>
    <row r="18" spans="1:18" x14ac:dyDescent="0.25">
      <c r="A18" s="9">
        <v>45678.291666666664</v>
      </c>
      <c r="B18" s="37"/>
      <c r="C18" s="37"/>
      <c r="D18" s="37">
        <v>0</v>
      </c>
      <c r="E18" s="37">
        <v>0</v>
      </c>
      <c r="F18" s="37"/>
      <c r="G18" s="37"/>
      <c r="H18" s="38"/>
      <c r="I18" s="37"/>
      <c r="J18" s="37"/>
      <c r="K18" s="39" t="str">
        <f t="shared" si="0"/>
        <v/>
      </c>
      <c r="L18" s="40" t="str">
        <f t="shared" si="1"/>
        <v/>
      </c>
      <c r="M18" t="str">
        <f t="shared" si="2"/>
        <v/>
      </c>
      <c r="N18" s="15" t="str">
        <f t="shared" si="2"/>
        <v/>
      </c>
    </row>
    <row r="19" spans="1:18" x14ac:dyDescent="0.25">
      <c r="A19" s="9">
        <v>45678.333333333336</v>
      </c>
      <c r="B19" s="37"/>
      <c r="C19" s="37"/>
      <c r="D19" s="37">
        <v>0</v>
      </c>
      <c r="E19" s="37">
        <v>0</v>
      </c>
      <c r="F19" s="37"/>
      <c r="G19" s="37"/>
      <c r="H19" s="38"/>
      <c r="I19" s="37"/>
      <c r="J19" s="37"/>
      <c r="K19" s="39" t="str">
        <f t="shared" si="0"/>
        <v/>
      </c>
      <c r="L19" s="40" t="str">
        <f t="shared" si="1"/>
        <v/>
      </c>
      <c r="M19" t="str">
        <f t="shared" si="2"/>
        <v/>
      </c>
      <c r="N19" s="15" t="str">
        <f t="shared" si="2"/>
        <v/>
      </c>
    </row>
    <row r="20" spans="1:18" x14ac:dyDescent="0.25">
      <c r="A20" s="9">
        <v>45678.375</v>
      </c>
      <c r="B20" s="37"/>
      <c r="C20" s="37"/>
      <c r="D20" s="37">
        <v>0</v>
      </c>
      <c r="E20" s="37">
        <v>0</v>
      </c>
      <c r="F20" s="37"/>
      <c r="G20" s="37"/>
      <c r="H20" s="38"/>
      <c r="I20" s="37"/>
      <c r="J20" s="37"/>
      <c r="K20" s="39" t="str">
        <f t="shared" si="0"/>
        <v/>
      </c>
      <c r="L20" s="40" t="str">
        <f t="shared" si="1"/>
        <v/>
      </c>
      <c r="M20" t="str">
        <f t="shared" si="2"/>
        <v/>
      </c>
      <c r="N20" s="15" t="str">
        <f t="shared" si="2"/>
        <v/>
      </c>
    </row>
    <row r="21" spans="1:18" x14ac:dyDescent="0.25">
      <c r="A21" s="9">
        <v>45678.416666666664</v>
      </c>
      <c r="B21" s="37"/>
      <c r="C21" s="37"/>
      <c r="D21" s="37">
        <v>0</v>
      </c>
      <c r="E21" s="37">
        <v>0</v>
      </c>
      <c r="F21" s="37"/>
      <c r="G21" s="37"/>
      <c r="H21" s="38"/>
      <c r="I21" s="37"/>
      <c r="J21" s="37"/>
      <c r="K21" s="39" t="str">
        <f t="shared" si="0"/>
        <v/>
      </c>
      <c r="L21" s="40" t="str">
        <f t="shared" si="1"/>
        <v/>
      </c>
      <c r="M21" t="str">
        <f t="shared" si="2"/>
        <v/>
      </c>
      <c r="N21" s="15" t="str">
        <f t="shared" si="2"/>
        <v/>
      </c>
    </row>
    <row r="22" spans="1:18" x14ac:dyDescent="0.25">
      <c r="A22" s="9">
        <v>45678.458333333336</v>
      </c>
      <c r="B22" s="37"/>
      <c r="C22" s="37"/>
      <c r="D22" s="37">
        <v>0</v>
      </c>
      <c r="E22" s="37">
        <v>0</v>
      </c>
      <c r="F22" s="37"/>
      <c r="G22" s="37"/>
      <c r="H22" s="38"/>
      <c r="I22" s="37"/>
      <c r="J22" s="37"/>
      <c r="K22" s="39" t="str">
        <f t="shared" si="0"/>
        <v/>
      </c>
      <c r="L22" s="40" t="str">
        <f t="shared" si="1"/>
        <v/>
      </c>
      <c r="M22" t="str">
        <f t="shared" si="2"/>
        <v/>
      </c>
      <c r="N22" s="15" t="str">
        <f t="shared" si="2"/>
        <v/>
      </c>
    </row>
    <row r="23" spans="1:18" x14ac:dyDescent="0.25">
      <c r="A23" s="9">
        <v>45678.5</v>
      </c>
      <c r="B23" s="37"/>
      <c r="C23" s="37"/>
      <c r="D23" s="37">
        <v>0</v>
      </c>
      <c r="E23" s="37">
        <v>0</v>
      </c>
      <c r="F23" s="37"/>
      <c r="G23" s="37"/>
      <c r="H23" s="38"/>
      <c r="I23" s="37"/>
      <c r="J23" s="37"/>
      <c r="K23" s="39" t="str">
        <f t="shared" si="0"/>
        <v/>
      </c>
      <c r="L23" s="40" t="str">
        <f t="shared" si="1"/>
        <v/>
      </c>
      <c r="M23" t="str">
        <f t="shared" si="2"/>
        <v/>
      </c>
      <c r="N23" s="15" t="str">
        <f t="shared" si="2"/>
        <v/>
      </c>
    </row>
    <row r="24" spans="1:18" x14ac:dyDescent="0.25">
      <c r="A24" s="9">
        <v>45678.541666666664</v>
      </c>
      <c r="B24" s="37"/>
      <c r="C24" s="37"/>
      <c r="D24" s="37">
        <v>0</v>
      </c>
      <c r="E24" s="37">
        <v>0</v>
      </c>
      <c r="F24" s="37"/>
      <c r="G24" s="37"/>
      <c r="H24" s="38"/>
      <c r="I24" s="37"/>
      <c r="J24" s="37"/>
      <c r="K24" s="39" t="str">
        <f t="shared" si="0"/>
        <v/>
      </c>
      <c r="L24" s="40" t="str">
        <f t="shared" si="1"/>
        <v/>
      </c>
      <c r="M24" t="str">
        <f t="shared" si="2"/>
        <v/>
      </c>
      <c r="N24" s="15" t="str">
        <f t="shared" si="2"/>
        <v/>
      </c>
    </row>
    <row r="25" spans="1:18" x14ac:dyDescent="0.25">
      <c r="A25" s="9">
        <v>45678.583333333336</v>
      </c>
      <c r="B25" s="37">
        <v>55.1987648771889</v>
      </c>
      <c r="C25" s="37">
        <v>14.9463888888888</v>
      </c>
      <c r="D25" s="37">
        <v>0.35526065685905361</v>
      </c>
      <c r="E25" s="37">
        <v>9.6195339626735682E-2</v>
      </c>
      <c r="F25" s="37">
        <v>52873</v>
      </c>
      <c r="G25" s="37">
        <v>934</v>
      </c>
      <c r="H25" s="38">
        <v>2625.2136959999998</v>
      </c>
      <c r="I25" s="37">
        <v>348046336</v>
      </c>
      <c r="J25" s="37">
        <v>15078912</v>
      </c>
      <c r="K25" s="39">
        <f t="shared" si="0"/>
        <v>974.7863040000002</v>
      </c>
      <c r="L25" s="40">
        <f t="shared" si="1"/>
        <v>0.27077397333333336</v>
      </c>
      <c r="M25">
        <f t="shared" si="2"/>
        <v>6.4284039112590543</v>
      </c>
      <c r="N25" s="15">
        <f t="shared" si="2"/>
        <v>15.766059957173448</v>
      </c>
      <c r="O25">
        <v>22.070705</v>
      </c>
      <c r="P25">
        <v>0.69289599999999996</v>
      </c>
      <c r="Q25">
        <v>100</v>
      </c>
      <c r="R25">
        <v>53807</v>
      </c>
    </row>
    <row r="26" spans="1:18" x14ac:dyDescent="0.25">
      <c r="A26" s="9">
        <v>45678.625</v>
      </c>
      <c r="B26" s="37">
        <v>1608.3187964599299</v>
      </c>
      <c r="C26" s="37">
        <v>0.19694444444444401</v>
      </c>
      <c r="D26" s="37">
        <v>15.715099311980342</v>
      </c>
      <c r="E26" s="37">
        <v>1.9243706597222138E-3</v>
      </c>
      <c r="F26" s="37">
        <v>0</v>
      </c>
      <c r="G26" s="37">
        <v>709</v>
      </c>
      <c r="H26" s="38">
        <v>3599.5591669999999</v>
      </c>
      <c r="I26" s="37">
        <v>0</v>
      </c>
      <c r="J26" s="37">
        <v>7264256</v>
      </c>
      <c r="K26" s="39">
        <f t="shared" si="0"/>
        <v>0.4408330000001115</v>
      </c>
      <c r="L26" s="40">
        <f t="shared" si="1"/>
        <v>1.2245361111114209E-4</v>
      </c>
      <c r="M26" t="str">
        <f t="shared" si="2"/>
        <v/>
      </c>
      <c r="N26" s="15">
        <f t="shared" si="2"/>
        <v>10.005641748942173</v>
      </c>
      <c r="O26">
        <v>0</v>
      </c>
      <c r="P26">
        <v>0.50558400000000003</v>
      </c>
      <c r="Q26">
        <v>100</v>
      </c>
      <c r="R26">
        <v>709</v>
      </c>
    </row>
    <row r="27" spans="1:18" x14ac:dyDescent="0.25">
      <c r="A27" s="9">
        <v>45678.666666666664</v>
      </c>
      <c r="B27" s="37">
        <v>1636.62353745424</v>
      </c>
      <c r="C27" s="37">
        <v>0.19750000000000001</v>
      </c>
      <c r="D27" s="37">
        <v>15.891611311687946</v>
      </c>
      <c r="E27" s="37">
        <v>1.9177246093750001E-3</v>
      </c>
      <c r="F27" s="37">
        <v>0</v>
      </c>
      <c r="G27" s="37">
        <v>711</v>
      </c>
      <c r="H27" s="38">
        <v>3599.5655689999999</v>
      </c>
      <c r="I27" s="37">
        <v>0</v>
      </c>
      <c r="J27" s="37">
        <v>7239168</v>
      </c>
      <c r="K27" s="39">
        <f t="shared" si="0"/>
        <v>0.43443100000013146</v>
      </c>
      <c r="L27" s="40">
        <f t="shared" si="1"/>
        <v>1.2067527777781429E-4</v>
      </c>
      <c r="M27" t="str">
        <f t="shared" si="2"/>
        <v/>
      </c>
      <c r="N27" s="15">
        <f t="shared" si="2"/>
        <v>9.9430379746835449</v>
      </c>
      <c r="O27">
        <v>0</v>
      </c>
      <c r="P27">
        <v>0.50607799999999903</v>
      </c>
      <c r="Q27">
        <v>100</v>
      </c>
      <c r="R27">
        <v>711</v>
      </c>
    </row>
    <row r="28" spans="1:18" x14ac:dyDescent="0.25">
      <c r="A28" s="9">
        <v>45678.708333333336</v>
      </c>
      <c r="B28" s="37">
        <v>1612.5853326403501</v>
      </c>
      <c r="C28" s="37">
        <v>0.2</v>
      </c>
      <c r="D28" s="37">
        <v>15.639636801547336</v>
      </c>
      <c r="E28" s="37">
        <v>1.9396972656250001E-3</v>
      </c>
      <c r="F28" s="37">
        <v>0</v>
      </c>
      <c r="G28" s="37">
        <v>720</v>
      </c>
      <c r="H28" s="38">
        <v>3599.553512</v>
      </c>
      <c r="I28" s="37">
        <v>0</v>
      </c>
      <c r="J28" s="37">
        <v>7322112</v>
      </c>
      <c r="K28" s="39">
        <f t="shared" si="0"/>
        <v>0.44648800000004485</v>
      </c>
      <c r="L28" s="40">
        <f t="shared" si="1"/>
        <v>1.2402444444445691E-4</v>
      </c>
      <c r="M28" t="str">
        <f t="shared" si="2"/>
        <v/>
      </c>
      <c r="N28" s="15">
        <f t="shared" si="2"/>
        <v>9.9312500000000004</v>
      </c>
      <c r="O28">
        <v>0</v>
      </c>
      <c r="P28">
        <v>0.51370199999999999</v>
      </c>
      <c r="Q28">
        <v>100</v>
      </c>
      <c r="R28">
        <v>720</v>
      </c>
    </row>
    <row r="29" spans="1:18" x14ac:dyDescent="0.25">
      <c r="A29" s="9">
        <v>45678.75</v>
      </c>
      <c r="B29" s="37">
        <v>1626.66934431152</v>
      </c>
      <c r="C29" s="37">
        <v>0.20250000000000001</v>
      </c>
      <c r="D29" s="37">
        <v>15.627222654548836</v>
      </c>
      <c r="E29" s="37">
        <v>1.9453938802083302E-3</v>
      </c>
      <c r="F29" s="37">
        <v>0</v>
      </c>
      <c r="G29" s="37">
        <v>729</v>
      </c>
      <c r="H29" s="38">
        <v>3599.551845</v>
      </c>
      <c r="I29" s="37">
        <v>0</v>
      </c>
      <c r="J29" s="37">
        <v>7343616</v>
      </c>
      <c r="K29" s="39">
        <f t="shared" si="0"/>
        <v>0.44815500000004249</v>
      </c>
      <c r="L29" s="40">
        <f t="shared" si="1"/>
        <v>1.244875000000118E-4</v>
      </c>
      <c r="M29" t="str">
        <f t="shared" si="2"/>
        <v/>
      </c>
      <c r="N29" s="15">
        <f t="shared" si="2"/>
        <v>9.837448559670781</v>
      </c>
      <c r="O29">
        <v>0</v>
      </c>
      <c r="P29">
        <v>0.51879799999999998</v>
      </c>
      <c r="Q29">
        <v>100</v>
      </c>
      <c r="R29">
        <v>729</v>
      </c>
    </row>
    <row r="30" spans="1:18" x14ac:dyDescent="0.25">
      <c r="A30" s="9">
        <v>45678.791666666664</v>
      </c>
      <c r="B30" s="37">
        <v>1618.1120373584899</v>
      </c>
      <c r="C30" s="37">
        <v>0.19944444444444401</v>
      </c>
      <c r="D30" s="37">
        <v>15.677529131108571</v>
      </c>
      <c r="E30" s="37">
        <v>1.932373046875E-3</v>
      </c>
      <c r="F30" s="37">
        <v>0</v>
      </c>
      <c r="G30" s="37">
        <v>718</v>
      </c>
      <c r="H30" s="38">
        <v>3599.5562730000001</v>
      </c>
      <c r="I30" s="37">
        <v>0</v>
      </c>
      <c r="J30" s="37">
        <v>7294464</v>
      </c>
      <c r="K30" s="39">
        <f t="shared" si="0"/>
        <v>0.44372699999985343</v>
      </c>
      <c r="L30" s="40">
        <f t="shared" si="1"/>
        <v>1.2325749999995929E-4</v>
      </c>
      <c r="M30" t="str">
        <f t="shared" si="2"/>
        <v/>
      </c>
      <c r="N30" s="15">
        <f t="shared" si="2"/>
        <v>9.9213091922005567</v>
      </c>
      <c r="O30">
        <v>0</v>
      </c>
      <c r="P30">
        <v>0.51185999999999998</v>
      </c>
      <c r="Q30">
        <v>100</v>
      </c>
      <c r="R30">
        <v>718</v>
      </c>
    </row>
    <row r="31" spans="1:18" x14ac:dyDescent="0.25">
      <c r="A31" s="9">
        <v>45678.833333333336</v>
      </c>
      <c r="B31" s="37">
        <v>1623.39128471601</v>
      </c>
      <c r="C31" s="37">
        <v>0.199722222222222</v>
      </c>
      <c r="D31" s="37">
        <v>15.745389055107212</v>
      </c>
      <c r="E31" s="37">
        <v>1.937120225694437E-3</v>
      </c>
      <c r="F31" s="37">
        <v>0</v>
      </c>
      <c r="G31" s="37">
        <v>719</v>
      </c>
      <c r="H31" s="38">
        <v>3599.5571</v>
      </c>
      <c r="I31" s="37">
        <v>0</v>
      </c>
      <c r="J31" s="37">
        <v>7312384</v>
      </c>
      <c r="K31" s="39">
        <f t="shared" si="0"/>
        <v>0.44290000000000873</v>
      </c>
      <c r="L31" s="40">
        <f t="shared" si="1"/>
        <v>1.230277777777802E-4</v>
      </c>
      <c r="M31" t="str">
        <f t="shared" si="2"/>
        <v/>
      </c>
      <c r="N31" s="15">
        <f t="shared" si="2"/>
        <v>9.9318497913769122</v>
      </c>
      <c r="O31">
        <v>0</v>
      </c>
      <c r="P31">
        <v>0.51182399999999995</v>
      </c>
      <c r="Q31">
        <v>100</v>
      </c>
      <c r="R31">
        <v>719</v>
      </c>
    </row>
    <row r="32" spans="1:18" x14ac:dyDescent="0.25">
      <c r="A32" s="9">
        <v>45678.875</v>
      </c>
      <c r="B32" s="37">
        <v>1615.70356749192</v>
      </c>
      <c r="C32" s="37">
        <v>0.20111111111111099</v>
      </c>
      <c r="D32" s="37">
        <v>15.563691065321159</v>
      </c>
      <c r="E32" s="37">
        <v>1.9372558593749999E-3</v>
      </c>
      <c r="F32" s="37">
        <v>0</v>
      </c>
      <c r="G32" s="37">
        <v>724</v>
      </c>
      <c r="H32" s="38">
        <v>3599.5518980000002</v>
      </c>
      <c r="I32" s="37">
        <v>0</v>
      </c>
      <c r="J32" s="37">
        <v>7312896</v>
      </c>
      <c r="K32" s="39">
        <f t="shared" si="0"/>
        <v>0.44810199999983524</v>
      </c>
      <c r="L32" s="40">
        <f t="shared" si="1"/>
        <v>1.2447277777773201E-4</v>
      </c>
      <c r="M32" t="str">
        <f t="shared" si="2"/>
        <v/>
      </c>
      <c r="N32" s="15">
        <f t="shared" si="2"/>
        <v>9.8639502762430933</v>
      </c>
      <c r="O32">
        <v>0</v>
      </c>
      <c r="P32">
        <v>0.51564599999999905</v>
      </c>
      <c r="Q32">
        <v>100</v>
      </c>
      <c r="R32">
        <v>724</v>
      </c>
    </row>
    <row r="33" spans="1:18" x14ac:dyDescent="0.25">
      <c r="A33" s="9">
        <v>45678.916666666664</v>
      </c>
      <c r="B33" s="37">
        <v>1620.24207534066</v>
      </c>
      <c r="C33" s="37">
        <v>0.20138888888888801</v>
      </c>
      <c r="D33" s="37">
        <v>15.629530741584206</v>
      </c>
      <c r="E33" s="37">
        <v>1.9426812065972137E-3</v>
      </c>
      <c r="F33" s="37">
        <v>0</v>
      </c>
      <c r="G33" s="37">
        <v>725</v>
      </c>
      <c r="H33" s="38">
        <v>3599.5525360000001</v>
      </c>
      <c r="I33" s="37">
        <v>0</v>
      </c>
      <c r="J33" s="37">
        <v>7333376</v>
      </c>
      <c r="K33" s="39">
        <f t="shared" si="0"/>
        <v>0.44746399999985442</v>
      </c>
      <c r="L33" s="40">
        <f t="shared" si="1"/>
        <v>1.2429555555551513E-4</v>
      </c>
      <c r="M33" t="str">
        <f t="shared" si="2"/>
        <v/>
      </c>
      <c r="N33" s="15">
        <f t="shared" si="2"/>
        <v>9.8779310344827582</v>
      </c>
      <c r="O33">
        <v>0</v>
      </c>
      <c r="P33">
        <v>0.51648099999999997</v>
      </c>
      <c r="Q33">
        <v>100</v>
      </c>
      <c r="R33">
        <v>725</v>
      </c>
    </row>
    <row r="34" spans="1:18" x14ac:dyDescent="0.25">
      <c r="A34" s="9">
        <v>45678.958333333336</v>
      </c>
      <c r="B34" s="37">
        <v>9.9577195809888594E-2</v>
      </c>
      <c r="C34" s="37">
        <v>6.6388888888888803E-2</v>
      </c>
      <c r="D34" s="37">
        <v>9.7365418072152142E-4</v>
      </c>
      <c r="E34" s="37">
        <v>6.4914279513888834E-4</v>
      </c>
      <c r="F34" s="37">
        <v>3</v>
      </c>
      <c r="G34" s="37">
        <v>236</v>
      </c>
      <c r="H34" s="38">
        <v>1199.8520739999999</v>
      </c>
      <c r="I34" s="37">
        <v>12288</v>
      </c>
      <c r="J34" s="37">
        <v>2438144</v>
      </c>
      <c r="K34" s="39">
        <f t="shared" si="0"/>
        <v>2400.1479260000001</v>
      </c>
      <c r="L34" s="40">
        <f t="shared" si="1"/>
        <v>0.6667077572222222</v>
      </c>
      <c r="M34">
        <f t="shared" si="2"/>
        <v>4</v>
      </c>
      <c r="N34" s="15">
        <f t="shared" si="2"/>
        <v>10.088983050847459</v>
      </c>
      <c r="O34">
        <v>1.421E-3</v>
      </c>
      <c r="P34">
        <v>0.167461</v>
      </c>
      <c r="Q34">
        <v>100</v>
      </c>
      <c r="R34">
        <v>239</v>
      </c>
    </row>
    <row r="35" spans="1:18" x14ac:dyDescent="0.25">
      <c r="A35" s="9">
        <v>45679</v>
      </c>
      <c r="B35" s="37"/>
      <c r="C35" s="37"/>
      <c r="D35" s="37">
        <v>0</v>
      </c>
      <c r="E35" s="37">
        <v>0</v>
      </c>
      <c r="F35" s="37"/>
      <c r="G35" s="37"/>
      <c r="H35" s="38"/>
      <c r="I35" s="37"/>
      <c r="J35" s="37"/>
      <c r="K35" s="39" t="str">
        <f t="shared" si="0"/>
        <v/>
      </c>
      <c r="L35" s="40" t="str">
        <f t="shared" si="1"/>
        <v/>
      </c>
      <c r="M35" t="str">
        <f t="shared" si="2"/>
        <v/>
      </c>
      <c r="N35" s="15" t="str">
        <f t="shared" si="2"/>
        <v/>
      </c>
    </row>
    <row r="36" spans="1:18" x14ac:dyDescent="0.25">
      <c r="A36" s="9">
        <v>45679.041666666664</v>
      </c>
      <c r="B36" s="37"/>
      <c r="C36" s="37"/>
      <c r="D36" s="37">
        <v>0</v>
      </c>
      <c r="E36" s="37">
        <v>0</v>
      </c>
      <c r="F36" s="37"/>
      <c r="G36" s="37"/>
      <c r="H36" s="38"/>
      <c r="I36" s="37"/>
      <c r="J36" s="37"/>
      <c r="K36" s="39" t="str">
        <f t="shared" si="0"/>
        <v/>
      </c>
      <c r="L36" s="40" t="str">
        <f t="shared" si="1"/>
        <v/>
      </c>
      <c r="M36" t="str">
        <f t="shared" si="2"/>
        <v/>
      </c>
      <c r="N36" s="15" t="str">
        <f t="shared" si="2"/>
        <v/>
      </c>
    </row>
    <row r="37" spans="1:18" x14ac:dyDescent="0.25">
      <c r="A37" s="9">
        <v>45679.083333333336</v>
      </c>
      <c r="B37" s="37"/>
      <c r="C37" s="37"/>
      <c r="D37" s="37">
        <v>0</v>
      </c>
      <c r="E37" s="37">
        <v>0</v>
      </c>
      <c r="F37" s="37"/>
      <c r="G37" s="37"/>
      <c r="H37" s="38"/>
      <c r="I37" s="37"/>
      <c r="J37" s="37"/>
      <c r="K37" s="39" t="str">
        <f t="shared" si="0"/>
        <v/>
      </c>
      <c r="L37" s="40" t="str">
        <f t="shared" si="1"/>
        <v/>
      </c>
      <c r="M37" t="str">
        <f t="shared" si="2"/>
        <v/>
      </c>
      <c r="N37" s="15" t="str">
        <f t="shared" si="2"/>
        <v/>
      </c>
    </row>
    <row r="38" spans="1:18" x14ac:dyDescent="0.25">
      <c r="A38" s="9">
        <v>45679.125</v>
      </c>
      <c r="B38" s="37"/>
      <c r="C38" s="37"/>
      <c r="D38" s="37">
        <v>0</v>
      </c>
      <c r="E38" s="37">
        <v>0</v>
      </c>
      <c r="F38" s="37"/>
      <c r="G38" s="37"/>
      <c r="H38" s="38"/>
      <c r="I38" s="37"/>
      <c r="J38" s="37"/>
      <c r="K38" s="39" t="str">
        <f t="shared" si="0"/>
        <v/>
      </c>
      <c r="L38" s="40" t="str">
        <f t="shared" si="1"/>
        <v/>
      </c>
      <c r="M38" t="str">
        <f t="shared" si="2"/>
        <v/>
      </c>
      <c r="N38" s="15" t="str">
        <f t="shared" si="2"/>
        <v/>
      </c>
    </row>
    <row r="39" spans="1:18" x14ac:dyDescent="0.25">
      <c r="A39" s="9">
        <v>45679.166666666664</v>
      </c>
      <c r="B39" s="37"/>
      <c r="C39" s="37"/>
      <c r="D39" s="37">
        <v>0</v>
      </c>
      <c r="E39" s="37">
        <v>0</v>
      </c>
      <c r="F39" s="37"/>
      <c r="G39" s="37"/>
      <c r="H39" s="38"/>
      <c r="I39" s="37"/>
      <c r="J39" s="37"/>
      <c r="K39" s="39" t="str">
        <f t="shared" si="0"/>
        <v/>
      </c>
      <c r="L39" s="40" t="str">
        <f t="shared" si="1"/>
        <v/>
      </c>
      <c r="M39" t="str">
        <f t="shared" si="2"/>
        <v/>
      </c>
      <c r="N39" s="15" t="str">
        <f t="shared" si="2"/>
        <v/>
      </c>
    </row>
    <row r="40" spans="1:18" x14ac:dyDescent="0.25">
      <c r="A40" s="9">
        <v>45679.208333333336</v>
      </c>
      <c r="B40" s="37"/>
      <c r="C40" s="37"/>
      <c r="D40" s="37">
        <v>0</v>
      </c>
      <c r="E40" s="37">
        <v>0</v>
      </c>
      <c r="F40" s="37"/>
      <c r="G40" s="37"/>
      <c r="H40" s="38"/>
      <c r="I40" s="37"/>
      <c r="J40" s="37"/>
      <c r="K40" s="39" t="str">
        <f t="shared" si="0"/>
        <v/>
      </c>
      <c r="L40" s="40" t="str">
        <f t="shared" si="1"/>
        <v/>
      </c>
      <c r="M40" t="str">
        <f t="shared" si="2"/>
        <v/>
      </c>
      <c r="N40" s="15" t="str">
        <f t="shared" si="2"/>
        <v/>
      </c>
    </row>
    <row r="41" spans="1:18" x14ac:dyDescent="0.25">
      <c r="A41" s="9">
        <v>45679.25</v>
      </c>
      <c r="B41" s="37"/>
      <c r="C41" s="37"/>
      <c r="D41" s="37">
        <v>0</v>
      </c>
      <c r="E41" s="37">
        <v>0</v>
      </c>
      <c r="F41" s="37"/>
      <c r="G41" s="37"/>
      <c r="H41" s="38"/>
      <c r="I41" s="37"/>
      <c r="J41" s="37"/>
      <c r="K41" s="39" t="str">
        <f t="shared" si="0"/>
        <v/>
      </c>
      <c r="L41" s="40" t="str">
        <f t="shared" si="1"/>
        <v/>
      </c>
      <c r="M41" t="str">
        <f t="shared" si="2"/>
        <v/>
      </c>
      <c r="N41" s="15" t="str">
        <f t="shared" si="2"/>
        <v/>
      </c>
    </row>
    <row r="42" spans="1:18" x14ac:dyDescent="0.25">
      <c r="A42" s="9">
        <v>45679.291666666664</v>
      </c>
      <c r="B42" s="37"/>
      <c r="C42" s="37"/>
      <c r="D42" s="37">
        <v>0</v>
      </c>
      <c r="E42" s="37">
        <v>0</v>
      </c>
      <c r="F42" s="37"/>
      <c r="G42" s="37"/>
      <c r="H42" s="38"/>
      <c r="I42" s="37"/>
      <c r="J42" s="37"/>
      <c r="K42" s="39" t="str">
        <f t="shared" si="0"/>
        <v/>
      </c>
      <c r="L42" s="40" t="str">
        <f t="shared" si="1"/>
        <v/>
      </c>
      <c r="M42" t="str">
        <f t="shared" si="2"/>
        <v/>
      </c>
      <c r="N42" s="15" t="str">
        <f t="shared" si="2"/>
        <v/>
      </c>
    </row>
    <row r="43" spans="1:18" x14ac:dyDescent="0.25">
      <c r="A43" s="9">
        <v>45679.333333333336</v>
      </c>
      <c r="B43" s="37"/>
      <c r="C43" s="37"/>
      <c r="D43" s="37">
        <v>0</v>
      </c>
      <c r="E43" s="37">
        <v>0</v>
      </c>
      <c r="F43" s="37"/>
      <c r="G43" s="37"/>
      <c r="H43" s="38"/>
      <c r="I43" s="37"/>
      <c r="J43" s="37"/>
      <c r="K43" s="39" t="str">
        <f t="shared" si="0"/>
        <v/>
      </c>
      <c r="L43" s="40" t="str">
        <f t="shared" si="1"/>
        <v/>
      </c>
      <c r="M43" t="str">
        <f t="shared" si="2"/>
        <v/>
      </c>
      <c r="N43" s="15" t="str">
        <f t="shared" si="2"/>
        <v/>
      </c>
    </row>
    <row r="44" spans="1:18" x14ac:dyDescent="0.25">
      <c r="A44" s="9">
        <v>45679.375</v>
      </c>
      <c r="B44" s="37"/>
      <c r="C44" s="37"/>
      <c r="D44" s="37">
        <v>0</v>
      </c>
      <c r="E44" s="37">
        <v>0</v>
      </c>
      <c r="F44" s="37"/>
      <c r="G44" s="37"/>
      <c r="H44" s="38"/>
      <c r="I44" s="37"/>
      <c r="J44" s="37"/>
      <c r="K44" s="39" t="str">
        <f t="shared" si="0"/>
        <v/>
      </c>
      <c r="L44" s="40" t="str">
        <f t="shared" si="1"/>
        <v/>
      </c>
      <c r="M44" t="str">
        <f t="shared" si="2"/>
        <v/>
      </c>
      <c r="N44" s="15" t="str">
        <f t="shared" si="2"/>
        <v/>
      </c>
    </row>
    <row r="45" spans="1:18" x14ac:dyDescent="0.25">
      <c r="A45" s="9">
        <v>45679.416666666664</v>
      </c>
      <c r="B45" s="37"/>
      <c r="C45" s="37"/>
      <c r="D45" s="37">
        <v>0</v>
      </c>
      <c r="E45" s="37">
        <v>0</v>
      </c>
      <c r="F45" s="37"/>
      <c r="G45" s="37"/>
      <c r="H45" s="38"/>
      <c r="I45" s="37"/>
      <c r="J45" s="37"/>
      <c r="K45" s="39" t="str">
        <f t="shared" si="0"/>
        <v/>
      </c>
      <c r="L45" s="40" t="str">
        <f t="shared" si="1"/>
        <v/>
      </c>
      <c r="M45" t="str">
        <f t="shared" si="2"/>
        <v/>
      </c>
      <c r="N45" s="15" t="str">
        <f t="shared" si="2"/>
        <v/>
      </c>
    </row>
    <row r="46" spans="1:18" x14ac:dyDescent="0.25">
      <c r="A46" s="9">
        <v>45679.458333333336</v>
      </c>
      <c r="B46" s="37"/>
      <c r="C46" s="37"/>
      <c r="D46" s="37">
        <v>0</v>
      </c>
      <c r="E46" s="37">
        <v>0</v>
      </c>
      <c r="F46" s="37"/>
      <c r="G46" s="37"/>
      <c r="H46" s="38"/>
      <c r="I46" s="37"/>
      <c r="J46" s="37"/>
      <c r="K46" s="39" t="str">
        <f t="shared" si="0"/>
        <v/>
      </c>
      <c r="L46" s="40" t="str">
        <f t="shared" si="1"/>
        <v/>
      </c>
      <c r="M46" t="str">
        <f t="shared" si="2"/>
        <v/>
      </c>
      <c r="N46" s="15" t="str">
        <f t="shared" si="2"/>
        <v/>
      </c>
    </row>
    <row r="47" spans="1:18" x14ac:dyDescent="0.25">
      <c r="A47" s="9">
        <v>45679.5</v>
      </c>
      <c r="B47" s="37"/>
      <c r="C47" s="37"/>
      <c r="D47" s="37">
        <v>0</v>
      </c>
      <c r="E47" s="37">
        <v>0</v>
      </c>
      <c r="F47" s="37"/>
      <c r="G47" s="37"/>
      <c r="H47" s="38"/>
      <c r="I47" s="37"/>
      <c r="J47" s="37"/>
      <c r="K47" s="39" t="str">
        <f t="shared" si="0"/>
        <v/>
      </c>
      <c r="L47" s="40" t="str">
        <f t="shared" si="1"/>
        <v/>
      </c>
      <c r="M47" t="str">
        <f t="shared" si="2"/>
        <v/>
      </c>
      <c r="N47" s="15" t="str">
        <f t="shared" si="2"/>
        <v/>
      </c>
    </row>
    <row r="48" spans="1:18" x14ac:dyDescent="0.25">
      <c r="A48" s="9">
        <v>45679.541666666664</v>
      </c>
      <c r="B48" s="37"/>
      <c r="C48" s="37"/>
      <c r="D48" s="37">
        <v>0</v>
      </c>
      <c r="E48" s="37">
        <v>0</v>
      </c>
      <c r="F48" s="37"/>
      <c r="G48" s="37"/>
      <c r="H48" s="38"/>
      <c r="I48" s="37"/>
      <c r="J48" s="37"/>
      <c r="K48" s="39" t="str">
        <f t="shared" si="0"/>
        <v/>
      </c>
      <c r="L48" s="40" t="str">
        <f t="shared" si="1"/>
        <v/>
      </c>
      <c r="M48" t="str">
        <f t="shared" si="2"/>
        <v/>
      </c>
      <c r="N48" s="15" t="str">
        <f t="shared" si="2"/>
        <v/>
      </c>
    </row>
    <row r="49" spans="1:18" x14ac:dyDescent="0.25">
      <c r="A49" s="9">
        <v>45679.583333333336</v>
      </c>
      <c r="B49" s="37">
        <v>55.081818652925001</v>
      </c>
      <c r="C49" s="37">
        <v>14.9294444444444</v>
      </c>
      <c r="D49" s="37">
        <v>0.35486630656011298</v>
      </c>
      <c r="E49" s="37">
        <v>9.6183403862846378E-2</v>
      </c>
      <c r="F49" s="37">
        <v>52831</v>
      </c>
      <c r="G49" s="37">
        <v>915</v>
      </c>
      <c r="H49" s="38">
        <v>2624.2515349999999</v>
      </c>
      <c r="I49" s="37">
        <v>348041728</v>
      </c>
      <c r="J49" s="37">
        <v>15038464</v>
      </c>
      <c r="K49" s="39">
        <f t="shared" si="0"/>
        <v>975.74846500000012</v>
      </c>
      <c r="L49" s="40">
        <f t="shared" si="1"/>
        <v>0.27104124027777782</v>
      </c>
      <c r="M49">
        <f t="shared" si="2"/>
        <v>6.4334292366224375</v>
      </c>
      <c r="N49" s="15">
        <f t="shared" si="2"/>
        <v>16.050273224043718</v>
      </c>
      <c r="O49">
        <v>22.055260000000001</v>
      </c>
      <c r="P49">
        <v>0.68019600000000002</v>
      </c>
      <c r="Q49">
        <v>100</v>
      </c>
      <c r="R49">
        <v>53746</v>
      </c>
    </row>
    <row r="50" spans="1:18" x14ac:dyDescent="0.25">
      <c r="A50" s="9">
        <v>45679.625</v>
      </c>
      <c r="B50" s="37">
        <v>1630.6847482188</v>
      </c>
      <c r="C50" s="37">
        <v>0.19500000000000001</v>
      </c>
      <c r="D50" s="37">
        <v>16.01426028875456</v>
      </c>
      <c r="E50" s="37">
        <v>1.9150119357638836E-3</v>
      </c>
      <c r="F50" s="37">
        <v>0</v>
      </c>
      <c r="G50" s="37">
        <v>702</v>
      </c>
      <c r="H50" s="38">
        <v>3599.5695059999998</v>
      </c>
      <c r="I50" s="37">
        <v>0</v>
      </c>
      <c r="J50" s="37">
        <v>7228928</v>
      </c>
      <c r="K50" s="39">
        <f t="shared" si="0"/>
        <v>0.43049400000018068</v>
      </c>
      <c r="L50" s="40">
        <f t="shared" si="1"/>
        <v>1.1958166666671686E-4</v>
      </c>
      <c r="M50" t="str">
        <f t="shared" si="2"/>
        <v/>
      </c>
      <c r="N50" s="15">
        <f t="shared" si="2"/>
        <v>10.056267806267806</v>
      </c>
      <c r="O50">
        <v>0</v>
      </c>
      <c r="P50">
        <v>0.50045200000000001</v>
      </c>
      <c r="Q50">
        <v>100</v>
      </c>
      <c r="R50">
        <v>702</v>
      </c>
    </row>
    <row r="51" spans="1:18" x14ac:dyDescent="0.25">
      <c r="A51" s="9">
        <v>45679.666666666664</v>
      </c>
      <c r="B51" s="37">
        <v>1625.5628256232901</v>
      </c>
      <c r="C51" s="37">
        <v>0.19916666666666599</v>
      </c>
      <c r="D51" s="37">
        <v>15.821500108830167</v>
      </c>
      <c r="E51" s="37">
        <v>1.9384765625000001E-3</v>
      </c>
      <c r="F51" s="37">
        <v>0</v>
      </c>
      <c r="G51" s="37">
        <v>717</v>
      </c>
      <c r="H51" s="38">
        <v>3599.5589220000002</v>
      </c>
      <c r="I51" s="37">
        <v>0</v>
      </c>
      <c r="J51" s="37">
        <v>7317504</v>
      </c>
      <c r="K51" s="39">
        <f t="shared" si="0"/>
        <v>0.44107799999983399</v>
      </c>
      <c r="L51" s="40">
        <f t="shared" si="1"/>
        <v>1.2252166666662056E-4</v>
      </c>
      <c r="M51" t="str">
        <f t="shared" si="2"/>
        <v/>
      </c>
      <c r="N51" s="15">
        <f t="shared" si="2"/>
        <v>9.96652719665272</v>
      </c>
      <c r="O51">
        <v>0</v>
      </c>
      <c r="P51">
        <v>0.51090100000000005</v>
      </c>
      <c r="Q51">
        <v>100</v>
      </c>
      <c r="R51">
        <v>717</v>
      </c>
    </row>
    <row r="52" spans="1:18" x14ac:dyDescent="0.25">
      <c r="A52" s="9">
        <v>45679.708333333336</v>
      </c>
      <c r="B52" s="37">
        <v>1623.2542255616199</v>
      </c>
      <c r="C52" s="37">
        <v>0.20333333333333301</v>
      </c>
      <c r="D52" s="37">
        <v>15.506681024448682</v>
      </c>
      <c r="E52" s="37">
        <v>1.9424099392361068E-3</v>
      </c>
      <c r="F52" s="37">
        <v>0</v>
      </c>
      <c r="G52" s="37">
        <v>732</v>
      </c>
      <c r="H52" s="38">
        <v>3599.5490540000001</v>
      </c>
      <c r="I52" s="37">
        <v>0</v>
      </c>
      <c r="J52" s="37">
        <v>7332352</v>
      </c>
      <c r="K52" s="39">
        <f t="shared" si="0"/>
        <v>0.45094599999993079</v>
      </c>
      <c r="L52" s="40">
        <f t="shared" si="1"/>
        <v>1.2526277777775855E-4</v>
      </c>
      <c r="M52" t="str">
        <f t="shared" si="2"/>
        <v/>
      </c>
      <c r="N52" s="15">
        <f t="shared" si="2"/>
        <v>9.7821038251366126</v>
      </c>
      <c r="O52">
        <v>0</v>
      </c>
      <c r="P52">
        <v>0.52140899999999901</v>
      </c>
      <c r="Q52">
        <v>100</v>
      </c>
      <c r="R52">
        <v>732</v>
      </c>
    </row>
    <row r="53" spans="1:18" x14ac:dyDescent="0.25">
      <c r="A53" s="9">
        <v>45679.75</v>
      </c>
      <c r="B53" s="37">
        <v>1626.86304750912</v>
      </c>
      <c r="C53" s="37">
        <v>0.20305555555555499</v>
      </c>
      <c r="D53" s="37">
        <v>15.573282488306045</v>
      </c>
      <c r="E53" s="37">
        <v>1.9437662760416602E-3</v>
      </c>
      <c r="F53" s="37">
        <v>0</v>
      </c>
      <c r="G53" s="37">
        <v>731</v>
      </c>
      <c r="H53" s="38">
        <v>3599.5506690000002</v>
      </c>
      <c r="I53" s="37">
        <v>0</v>
      </c>
      <c r="J53" s="37">
        <v>7337472</v>
      </c>
      <c r="K53" s="39">
        <f t="shared" si="0"/>
        <v>0.44933099999980186</v>
      </c>
      <c r="L53" s="40">
        <f t="shared" si="1"/>
        <v>1.2481416666661164E-4</v>
      </c>
      <c r="M53" t="str">
        <f t="shared" si="2"/>
        <v/>
      </c>
      <c r="N53" s="15">
        <f t="shared" si="2"/>
        <v>9.8023255813953494</v>
      </c>
      <c r="O53">
        <v>0</v>
      </c>
      <c r="P53">
        <v>0.52029000000000003</v>
      </c>
      <c r="Q53">
        <v>100</v>
      </c>
      <c r="R53">
        <v>731</v>
      </c>
    </row>
    <row r="54" spans="1:18" x14ac:dyDescent="0.25">
      <c r="A54" s="9">
        <v>45679.791666666664</v>
      </c>
      <c r="B54" s="37">
        <v>1622.84680190791</v>
      </c>
      <c r="C54" s="37">
        <v>0.200277777777777</v>
      </c>
      <c r="D54" s="37">
        <v>15.645890494945812</v>
      </c>
      <c r="E54" s="37">
        <v>1.9308810763888837E-3</v>
      </c>
      <c r="F54" s="37">
        <v>0</v>
      </c>
      <c r="G54" s="37">
        <v>721</v>
      </c>
      <c r="H54" s="38">
        <v>3599.5557189999899</v>
      </c>
      <c r="I54" s="37">
        <v>0</v>
      </c>
      <c r="J54" s="37">
        <v>7288832</v>
      </c>
      <c r="K54" s="39">
        <f t="shared" si="0"/>
        <v>0.44428100001005078</v>
      </c>
      <c r="L54" s="40">
        <f t="shared" si="1"/>
        <v>1.2341138889168077E-4</v>
      </c>
      <c r="M54" t="str">
        <f t="shared" si="2"/>
        <v/>
      </c>
      <c r="N54" s="15">
        <f t="shared" si="2"/>
        <v>9.8723994452149793</v>
      </c>
      <c r="O54">
        <v>0</v>
      </c>
      <c r="P54">
        <v>0.51318699999999995</v>
      </c>
      <c r="Q54">
        <v>100</v>
      </c>
      <c r="R54">
        <v>721</v>
      </c>
    </row>
    <row r="55" spans="1:18" x14ac:dyDescent="0.25">
      <c r="A55" s="9">
        <v>45679.833333333336</v>
      </c>
      <c r="B55" s="37">
        <v>1605.1150258335899</v>
      </c>
      <c r="C55" s="37">
        <v>0.20055555555555499</v>
      </c>
      <c r="D55" s="37">
        <v>15.568570174878598</v>
      </c>
      <c r="E55" s="37">
        <v>1.9452582465277768E-3</v>
      </c>
      <c r="F55" s="37">
        <v>0</v>
      </c>
      <c r="G55" s="37">
        <v>722</v>
      </c>
      <c r="H55" s="38">
        <v>3599.5501880000002</v>
      </c>
      <c r="I55" s="37">
        <v>0</v>
      </c>
      <c r="J55" s="37">
        <v>7343104</v>
      </c>
      <c r="K55" s="39">
        <f t="shared" si="0"/>
        <v>0.44981199999983801</v>
      </c>
      <c r="L55" s="40">
        <f t="shared" si="1"/>
        <v>1.2494777777773277E-4</v>
      </c>
      <c r="M55" t="str">
        <f t="shared" si="2"/>
        <v/>
      </c>
      <c r="N55" s="15">
        <f t="shared" si="2"/>
        <v>9.93213296398892</v>
      </c>
      <c r="O55">
        <v>0</v>
      </c>
      <c r="P55">
        <v>0.51458599999999899</v>
      </c>
      <c r="Q55">
        <v>100</v>
      </c>
      <c r="R55">
        <v>722</v>
      </c>
    </row>
    <row r="56" spans="1:18" x14ac:dyDescent="0.25">
      <c r="A56" s="9">
        <v>45679.875</v>
      </c>
      <c r="B56" s="37">
        <v>1614.35625568567</v>
      </c>
      <c r="C56" s="37">
        <v>0.19861111111111099</v>
      </c>
      <c r="D56" s="37">
        <v>15.71889443124876</v>
      </c>
      <c r="E56" s="37">
        <v>1.9338650173611068E-3</v>
      </c>
      <c r="F56" s="37">
        <v>0</v>
      </c>
      <c r="G56" s="37">
        <v>715</v>
      </c>
      <c r="H56" s="38">
        <v>3599.5570989999901</v>
      </c>
      <c r="I56" s="37">
        <v>0</v>
      </c>
      <c r="J56" s="37">
        <v>7300096</v>
      </c>
      <c r="K56" s="39">
        <f t="shared" si="0"/>
        <v>0.44290100000989696</v>
      </c>
      <c r="L56" s="40">
        <f t="shared" si="1"/>
        <v>1.2302805555830472E-4</v>
      </c>
      <c r="M56" t="str">
        <f t="shared" si="2"/>
        <v/>
      </c>
      <c r="N56" s="15">
        <f t="shared" si="2"/>
        <v>9.9706293706293714</v>
      </c>
      <c r="O56">
        <v>0</v>
      </c>
      <c r="P56">
        <v>0.50950099999999998</v>
      </c>
      <c r="Q56">
        <v>100</v>
      </c>
      <c r="R56">
        <v>715</v>
      </c>
    </row>
    <row r="57" spans="1:18" x14ac:dyDescent="0.25">
      <c r="A57" s="9">
        <v>45679.916666666664</v>
      </c>
      <c r="B57" s="37">
        <v>1466.5284654586701</v>
      </c>
      <c r="C57" s="37">
        <v>0.200833333333333</v>
      </c>
      <c r="D57" s="37">
        <v>14.146261556763744</v>
      </c>
      <c r="E57" s="37">
        <v>1.9372558593749999E-3</v>
      </c>
      <c r="F57" s="37">
        <v>0</v>
      </c>
      <c r="G57" s="37">
        <v>723</v>
      </c>
      <c r="H57" s="38">
        <v>3599.5069989999902</v>
      </c>
      <c r="I57" s="37">
        <v>0</v>
      </c>
      <c r="J57" s="37">
        <v>7312896</v>
      </c>
      <c r="K57" s="39">
        <f t="shared" si="0"/>
        <v>0.49300100000982638</v>
      </c>
      <c r="L57" s="40">
        <f t="shared" si="1"/>
        <v>1.3694472222495178E-4</v>
      </c>
      <c r="M57" t="str">
        <f t="shared" si="2"/>
        <v/>
      </c>
      <c r="N57" s="15">
        <f t="shared" si="2"/>
        <v>9.8775933609958511</v>
      </c>
      <c r="O57">
        <v>0</v>
      </c>
      <c r="P57">
        <v>0.56348799999999999</v>
      </c>
      <c r="Q57">
        <v>100</v>
      </c>
      <c r="R57">
        <v>723</v>
      </c>
    </row>
    <row r="58" spans="1:18" x14ac:dyDescent="0.25">
      <c r="A58" s="9">
        <v>45679.958333333336</v>
      </c>
      <c r="B58" s="37">
        <v>9.6245868485685407E-2</v>
      </c>
      <c r="C58" s="37">
        <v>6.4166666666666594E-2</v>
      </c>
      <c r="D58" s="37">
        <v>9.75706814075489E-4</v>
      </c>
      <c r="E58" s="37">
        <v>6.5049913194444367E-4</v>
      </c>
      <c r="F58" s="37">
        <v>3</v>
      </c>
      <c r="G58" s="37">
        <v>228</v>
      </c>
      <c r="H58" s="38">
        <v>1199.896976</v>
      </c>
      <c r="I58" s="37">
        <v>12288</v>
      </c>
      <c r="J58" s="37">
        <v>2443264</v>
      </c>
      <c r="K58" s="39">
        <f t="shared" si="0"/>
        <v>2400.103024</v>
      </c>
      <c r="L58" s="40">
        <f t="shared" si="1"/>
        <v>0.66669528444444448</v>
      </c>
      <c r="M58">
        <f t="shared" si="2"/>
        <v>4</v>
      </c>
      <c r="N58" s="15">
        <f t="shared" si="2"/>
        <v>10.464912280701755</v>
      </c>
      <c r="O58">
        <v>2.0839999999999999E-3</v>
      </c>
      <c r="P58">
        <v>0.11419499999999901</v>
      </c>
      <c r="Q58">
        <v>100</v>
      </c>
      <c r="R58">
        <v>231</v>
      </c>
    </row>
    <row r="59" spans="1:18" x14ac:dyDescent="0.25">
      <c r="A59" s="9">
        <v>45680</v>
      </c>
      <c r="B59" s="37"/>
      <c r="C59" s="37"/>
      <c r="D59" s="37">
        <v>0</v>
      </c>
      <c r="E59" s="37">
        <v>0</v>
      </c>
      <c r="F59" s="37"/>
      <c r="G59" s="37"/>
      <c r="H59" s="38"/>
      <c r="I59" s="37"/>
      <c r="J59" s="37"/>
      <c r="K59" s="39" t="str">
        <f t="shared" si="0"/>
        <v/>
      </c>
      <c r="L59" s="40" t="str">
        <f t="shared" si="1"/>
        <v/>
      </c>
      <c r="M59" t="str">
        <f t="shared" si="2"/>
        <v/>
      </c>
      <c r="N59" s="15" t="str">
        <f t="shared" si="2"/>
        <v/>
      </c>
    </row>
    <row r="60" spans="1:18" x14ac:dyDescent="0.25">
      <c r="A60" s="9">
        <v>45680.041666666664</v>
      </c>
      <c r="B60" s="37"/>
      <c r="C60" s="37"/>
      <c r="D60" s="37">
        <v>0</v>
      </c>
      <c r="E60" s="37">
        <v>0</v>
      </c>
      <c r="F60" s="37"/>
      <c r="G60" s="37"/>
      <c r="H60" s="38"/>
      <c r="I60" s="37"/>
      <c r="J60" s="37"/>
      <c r="K60" s="39" t="str">
        <f t="shared" si="0"/>
        <v/>
      </c>
      <c r="L60" s="40" t="str">
        <f t="shared" si="1"/>
        <v/>
      </c>
      <c r="M60" t="str">
        <f t="shared" si="2"/>
        <v/>
      </c>
      <c r="N60" s="15" t="str">
        <f t="shared" si="2"/>
        <v/>
      </c>
    </row>
    <row r="61" spans="1:18" x14ac:dyDescent="0.25">
      <c r="A61" s="9">
        <v>45680.083333333336</v>
      </c>
      <c r="B61" s="37"/>
      <c r="C61" s="37"/>
      <c r="D61" s="37">
        <v>0</v>
      </c>
      <c r="E61" s="37">
        <v>0</v>
      </c>
      <c r="F61" s="37"/>
      <c r="G61" s="37"/>
      <c r="H61" s="38"/>
      <c r="I61" s="37"/>
      <c r="J61" s="37"/>
      <c r="K61" s="39" t="str">
        <f t="shared" si="0"/>
        <v/>
      </c>
      <c r="L61" s="40" t="str">
        <f t="shared" si="1"/>
        <v/>
      </c>
      <c r="M61" t="str">
        <f t="shared" si="2"/>
        <v/>
      </c>
      <c r="N61" s="15" t="str">
        <f t="shared" si="2"/>
        <v/>
      </c>
    </row>
    <row r="62" spans="1:18" x14ac:dyDescent="0.25">
      <c r="A62" s="9">
        <v>45680.125</v>
      </c>
      <c r="B62" s="37"/>
      <c r="C62" s="37"/>
      <c r="D62" s="37">
        <v>0</v>
      </c>
      <c r="E62" s="37">
        <v>0</v>
      </c>
      <c r="F62" s="37"/>
      <c r="G62" s="37"/>
      <c r="H62" s="38"/>
      <c r="I62" s="37"/>
      <c r="J62" s="37"/>
      <c r="K62" s="39" t="str">
        <f t="shared" si="0"/>
        <v/>
      </c>
      <c r="L62" s="40" t="str">
        <f t="shared" si="1"/>
        <v/>
      </c>
      <c r="M62" t="str">
        <f t="shared" si="2"/>
        <v/>
      </c>
      <c r="N62" s="15" t="str">
        <f t="shared" si="2"/>
        <v/>
      </c>
    </row>
    <row r="63" spans="1:18" x14ac:dyDescent="0.25">
      <c r="A63" s="9">
        <v>45680.166666666664</v>
      </c>
      <c r="B63" s="37"/>
      <c r="C63" s="37"/>
      <c r="D63" s="37">
        <v>0</v>
      </c>
      <c r="E63" s="37">
        <v>0</v>
      </c>
      <c r="F63" s="37"/>
      <c r="G63" s="37"/>
      <c r="H63" s="38"/>
      <c r="I63" s="37"/>
      <c r="J63" s="37"/>
      <c r="K63" s="39" t="str">
        <f t="shared" si="0"/>
        <v/>
      </c>
      <c r="L63" s="40" t="str">
        <f t="shared" si="1"/>
        <v/>
      </c>
      <c r="M63" t="str">
        <f t="shared" si="2"/>
        <v/>
      </c>
      <c r="N63" s="15" t="str">
        <f t="shared" si="2"/>
        <v/>
      </c>
    </row>
    <row r="64" spans="1:18" x14ac:dyDescent="0.25">
      <c r="A64" s="9">
        <v>45680.208333333336</v>
      </c>
      <c r="B64" s="37"/>
      <c r="C64" s="37"/>
      <c r="D64" s="37">
        <v>0</v>
      </c>
      <c r="E64" s="37">
        <v>0</v>
      </c>
      <c r="F64" s="37"/>
      <c r="G64" s="37"/>
      <c r="H64" s="38"/>
      <c r="I64" s="37"/>
      <c r="J64" s="37"/>
      <c r="K64" s="39" t="str">
        <f t="shared" si="0"/>
        <v/>
      </c>
      <c r="L64" s="40" t="str">
        <f t="shared" si="1"/>
        <v/>
      </c>
      <c r="M64" t="str">
        <f t="shared" si="2"/>
        <v/>
      </c>
      <c r="N64" s="15" t="str">
        <f t="shared" si="2"/>
        <v/>
      </c>
    </row>
    <row r="65" spans="1:18" x14ac:dyDescent="0.25">
      <c r="A65" s="9">
        <v>45680.25</v>
      </c>
      <c r="B65" s="37"/>
      <c r="C65" s="37"/>
      <c r="D65" s="37">
        <v>0</v>
      </c>
      <c r="E65" s="37">
        <v>0</v>
      </c>
      <c r="F65" s="37"/>
      <c r="G65" s="37"/>
      <c r="H65" s="38"/>
      <c r="I65" s="37"/>
      <c r="J65" s="37"/>
      <c r="K65" s="39" t="str">
        <f t="shared" si="0"/>
        <v/>
      </c>
      <c r="L65" s="40" t="str">
        <f t="shared" si="1"/>
        <v/>
      </c>
      <c r="M65" t="str">
        <f t="shared" si="2"/>
        <v/>
      </c>
      <c r="N65" s="15" t="str">
        <f t="shared" si="2"/>
        <v/>
      </c>
    </row>
    <row r="66" spans="1:18" x14ac:dyDescent="0.25">
      <c r="A66" s="9">
        <v>45680.291666666664</v>
      </c>
      <c r="B66" s="37"/>
      <c r="C66" s="37"/>
      <c r="D66" s="37">
        <v>0</v>
      </c>
      <c r="E66" s="37">
        <v>0</v>
      </c>
      <c r="F66" s="37"/>
      <c r="G66" s="37"/>
      <c r="H66" s="38"/>
      <c r="I66" s="37"/>
      <c r="J66" s="37"/>
      <c r="K66" s="39" t="str">
        <f t="shared" si="0"/>
        <v/>
      </c>
      <c r="L66" s="40" t="str">
        <f t="shared" si="1"/>
        <v/>
      </c>
      <c r="M66" t="str">
        <f t="shared" si="2"/>
        <v/>
      </c>
      <c r="N66" s="15" t="str">
        <f t="shared" si="2"/>
        <v/>
      </c>
    </row>
    <row r="67" spans="1:18" x14ac:dyDescent="0.25">
      <c r="A67" s="9">
        <v>45680.333333333336</v>
      </c>
      <c r="B67" s="37"/>
      <c r="C67" s="37"/>
      <c r="D67" s="37">
        <v>0</v>
      </c>
      <c r="E67" s="37">
        <v>0</v>
      </c>
      <c r="F67" s="37"/>
      <c r="G67" s="37"/>
      <c r="H67" s="38"/>
      <c r="I67" s="37"/>
      <c r="J67" s="37"/>
      <c r="K67" s="39" t="str">
        <f t="shared" si="0"/>
        <v/>
      </c>
      <c r="L67" s="40" t="str">
        <f t="shared" si="1"/>
        <v/>
      </c>
      <c r="M67" t="str">
        <f t="shared" si="2"/>
        <v/>
      </c>
      <c r="N67" s="15" t="str">
        <f t="shared" si="2"/>
        <v/>
      </c>
    </row>
    <row r="68" spans="1:18" x14ac:dyDescent="0.25">
      <c r="A68" s="9">
        <v>45680.375</v>
      </c>
      <c r="B68" s="37"/>
      <c r="C68" s="37"/>
      <c r="D68" s="37">
        <v>0</v>
      </c>
      <c r="E68" s="37">
        <v>0</v>
      </c>
      <c r="F68" s="37"/>
      <c r="G68" s="37"/>
      <c r="H68" s="38"/>
      <c r="I68" s="37"/>
      <c r="J68" s="37"/>
      <c r="K68" s="39" t="str">
        <f t="shared" ref="K68:K131" si="3">IF(H68&gt;0,3600-H68,"")</f>
        <v/>
      </c>
      <c r="L68" s="40" t="str">
        <f t="shared" ref="L68:L131" si="4">IFERROR(K68/3600,"")</f>
        <v/>
      </c>
      <c r="M68" t="str">
        <f t="shared" ref="M68:N131" si="5">IFERROR(I68/F68/1024,"")</f>
        <v/>
      </c>
      <c r="N68" s="15" t="str">
        <f t="shared" si="5"/>
        <v/>
      </c>
    </row>
    <row r="69" spans="1:18" x14ac:dyDescent="0.25">
      <c r="A69" s="9">
        <v>45680.416666666664</v>
      </c>
      <c r="B69" s="37"/>
      <c r="C69" s="37"/>
      <c r="D69" s="37">
        <v>0</v>
      </c>
      <c r="E69" s="37">
        <v>0</v>
      </c>
      <c r="F69" s="37"/>
      <c r="G69" s="37"/>
      <c r="H69" s="38"/>
      <c r="I69" s="37"/>
      <c r="J69" s="37"/>
      <c r="K69" s="39" t="str">
        <f t="shared" si="3"/>
        <v/>
      </c>
      <c r="L69" s="40" t="str">
        <f t="shared" si="4"/>
        <v/>
      </c>
      <c r="M69" t="str">
        <f t="shared" si="5"/>
        <v/>
      </c>
      <c r="N69" s="15" t="str">
        <f t="shared" si="5"/>
        <v/>
      </c>
    </row>
    <row r="70" spans="1:18" x14ac:dyDescent="0.25">
      <c r="A70" s="9">
        <v>45680.458333333336</v>
      </c>
      <c r="B70" s="37"/>
      <c r="C70" s="37"/>
      <c r="D70" s="37">
        <v>0</v>
      </c>
      <c r="E70" s="37">
        <v>0</v>
      </c>
      <c r="F70" s="37"/>
      <c r="G70" s="37"/>
      <c r="H70" s="38"/>
      <c r="I70" s="37"/>
      <c r="J70" s="37"/>
      <c r="K70" s="39" t="str">
        <f t="shared" si="3"/>
        <v/>
      </c>
      <c r="L70" s="40" t="str">
        <f t="shared" si="4"/>
        <v/>
      </c>
      <c r="M70" t="str">
        <f t="shared" si="5"/>
        <v/>
      </c>
      <c r="N70" s="15" t="str">
        <f t="shared" si="5"/>
        <v/>
      </c>
    </row>
    <row r="71" spans="1:18" x14ac:dyDescent="0.25">
      <c r="A71" s="9">
        <v>45680.5</v>
      </c>
      <c r="B71" s="37"/>
      <c r="C71" s="37"/>
      <c r="D71" s="37">
        <v>0</v>
      </c>
      <c r="E71" s="37">
        <v>0</v>
      </c>
      <c r="F71" s="37"/>
      <c r="G71" s="37"/>
      <c r="H71" s="38"/>
      <c r="I71" s="37"/>
      <c r="J71" s="37"/>
      <c r="K71" s="39" t="str">
        <f t="shared" si="3"/>
        <v/>
      </c>
      <c r="L71" s="40" t="str">
        <f t="shared" si="4"/>
        <v/>
      </c>
      <c r="M71" t="str">
        <f t="shared" si="5"/>
        <v/>
      </c>
      <c r="N71" s="15" t="str">
        <f t="shared" si="5"/>
        <v/>
      </c>
    </row>
    <row r="72" spans="1:18" x14ac:dyDescent="0.25">
      <c r="A72" s="9">
        <v>45680.541666666664</v>
      </c>
      <c r="B72" s="37"/>
      <c r="C72" s="37"/>
      <c r="D72" s="37">
        <v>0</v>
      </c>
      <c r="E72" s="37">
        <v>0</v>
      </c>
      <c r="F72" s="37"/>
      <c r="G72" s="37"/>
      <c r="H72" s="38"/>
      <c r="I72" s="37"/>
      <c r="J72" s="37"/>
      <c r="K72" s="39" t="str">
        <f t="shared" si="3"/>
        <v/>
      </c>
      <c r="L72" s="40" t="str">
        <f t="shared" si="4"/>
        <v/>
      </c>
      <c r="M72" t="str">
        <f t="shared" si="5"/>
        <v/>
      </c>
      <c r="N72" s="15" t="str">
        <f t="shared" si="5"/>
        <v/>
      </c>
    </row>
    <row r="73" spans="1:18" x14ac:dyDescent="0.25">
      <c r="A73" s="9">
        <v>45680.583333333336</v>
      </c>
      <c r="B73" s="37">
        <v>55.057766879424499</v>
      </c>
      <c r="C73" s="37">
        <v>14.9197222222222</v>
      </c>
      <c r="D73" s="37">
        <v>0.35489294288567447</v>
      </c>
      <c r="E73" s="37">
        <v>9.6169976128471377E-2</v>
      </c>
      <c r="F73" s="37">
        <v>52803</v>
      </c>
      <c r="G73" s="37">
        <v>908</v>
      </c>
      <c r="H73" s="38">
        <v>2624.460979</v>
      </c>
      <c r="I73" s="37">
        <v>348044800</v>
      </c>
      <c r="J73" s="37">
        <v>14984704</v>
      </c>
      <c r="K73" s="39">
        <f t="shared" si="3"/>
        <v>975.53902100000005</v>
      </c>
      <c r="L73" s="40">
        <f t="shared" si="4"/>
        <v>0.27098306138888889</v>
      </c>
      <c r="M73">
        <f t="shared" si="5"/>
        <v>6.436897524761851</v>
      </c>
      <c r="N73" s="15">
        <f t="shared" si="5"/>
        <v>16.116189427312776</v>
      </c>
      <c r="O73">
        <v>22.110433</v>
      </c>
      <c r="P73">
        <v>0.67715199999999998</v>
      </c>
      <c r="Q73">
        <v>100</v>
      </c>
      <c r="R73">
        <v>53711</v>
      </c>
    </row>
    <row r="74" spans="1:18" x14ac:dyDescent="0.25">
      <c r="A74" s="9">
        <v>45680.625</v>
      </c>
      <c r="B74" s="37">
        <v>1613.3756853970399</v>
      </c>
      <c r="C74" s="37">
        <v>0.195833333333333</v>
      </c>
      <c r="D74" s="37">
        <v>15.853954887254238</v>
      </c>
      <c r="E74" s="37">
        <v>1.9243706597222138E-3</v>
      </c>
      <c r="F74" s="37">
        <v>0</v>
      </c>
      <c r="G74" s="37">
        <v>705</v>
      </c>
      <c r="H74" s="38">
        <v>3599.56302799999</v>
      </c>
      <c r="I74" s="37">
        <v>0</v>
      </c>
      <c r="J74" s="37">
        <v>7264256</v>
      </c>
      <c r="K74" s="39">
        <f t="shared" si="3"/>
        <v>0.43697200000997327</v>
      </c>
      <c r="L74" s="40">
        <f t="shared" si="4"/>
        <v>1.2138111111388146E-4</v>
      </c>
      <c r="M74" t="str">
        <f t="shared" si="5"/>
        <v/>
      </c>
      <c r="N74" s="15">
        <f t="shared" si="5"/>
        <v>10.062411347517731</v>
      </c>
      <c r="O74">
        <v>0</v>
      </c>
      <c r="P74">
        <v>0.50117</v>
      </c>
      <c r="Q74">
        <v>100</v>
      </c>
      <c r="R74">
        <v>705</v>
      </c>
    </row>
    <row r="75" spans="1:18" x14ac:dyDescent="0.25">
      <c r="A75" s="9">
        <v>45680.666666666664</v>
      </c>
      <c r="B75" s="37">
        <v>1630.06776424337</v>
      </c>
      <c r="C75" s="37">
        <v>0.194444444444444</v>
      </c>
      <c r="D75" s="37">
        <v>16.03802023901558</v>
      </c>
      <c r="E75" s="37">
        <v>1.9131130642361068E-3</v>
      </c>
      <c r="F75" s="37">
        <v>0</v>
      </c>
      <c r="G75" s="37">
        <v>700</v>
      </c>
      <c r="H75" s="38">
        <v>3599.5705699999899</v>
      </c>
      <c r="I75" s="37">
        <v>0</v>
      </c>
      <c r="J75" s="37">
        <v>7221760</v>
      </c>
      <c r="K75" s="39">
        <f t="shared" si="3"/>
        <v>0.42943000001014298</v>
      </c>
      <c r="L75" s="40">
        <f t="shared" si="4"/>
        <v>1.192861111139286E-4</v>
      </c>
      <c r="M75" t="str">
        <f t="shared" si="5"/>
        <v/>
      </c>
      <c r="N75" s="15">
        <f t="shared" si="5"/>
        <v>10.074999999999999</v>
      </c>
      <c r="O75">
        <v>0</v>
      </c>
      <c r="P75">
        <v>0.49876599999999999</v>
      </c>
      <c r="Q75">
        <v>100</v>
      </c>
      <c r="R75">
        <v>700</v>
      </c>
    </row>
    <row r="76" spans="1:18" x14ac:dyDescent="0.25">
      <c r="A76" s="9">
        <v>45680.708333333336</v>
      </c>
      <c r="B76" s="37">
        <v>1637.01131722185</v>
      </c>
      <c r="C76" s="37">
        <v>0.20194444444444401</v>
      </c>
      <c r="D76" s="37">
        <v>15.743453573184205</v>
      </c>
      <c r="E76" s="37">
        <v>1.942138671875E-3</v>
      </c>
      <c r="F76" s="37">
        <v>0</v>
      </c>
      <c r="G76" s="37">
        <v>727</v>
      </c>
      <c r="H76" s="38">
        <v>3599.5558980000001</v>
      </c>
      <c r="I76" s="37">
        <v>0</v>
      </c>
      <c r="J76" s="37">
        <v>7331328</v>
      </c>
      <c r="K76" s="39">
        <f t="shared" si="3"/>
        <v>0.44410199999992983</v>
      </c>
      <c r="L76" s="40">
        <f t="shared" si="4"/>
        <v>1.2336166666664718E-4</v>
      </c>
      <c r="M76" t="str">
        <f t="shared" si="5"/>
        <v/>
      </c>
      <c r="N76" s="15">
        <f t="shared" si="5"/>
        <v>9.8480055020632733</v>
      </c>
      <c r="O76">
        <v>0</v>
      </c>
      <c r="P76">
        <v>0.51786599999999905</v>
      </c>
      <c r="Q76">
        <v>100</v>
      </c>
      <c r="R76">
        <v>727</v>
      </c>
    </row>
    <row r="77" spans="1:18" x14ac:dyDescent="0.25">
      <c r="A77" s="9">
        <v>45680.75</v>
      </c>
      <c r="B77" s="37">
        <v>1624.4105409139499</v>
      </c>
      <c r="C77" s="37">
        <v>0.20333333333333301</v>
      </c>
      <c r="D77" s="37">
        <v>15.54048196947298</v>
      </c>
      <c r="E77" s="37">
        <v>1.9452582465277768E-3</v>
      </c>
      <c r="F77" s="37">
        <v>0</v>
      </c>
      <c r="G77" s="37">
        <v>732</v>
      </c>
      <c r="H77" s="38">
        <v>3599.5493749999901</v>
      </c>
      <c r="I77" s="37">
        <v>0</v>
      </c>
      <c r="J77" s="37">
        <v>7343104</v>
      </c>
      <c r="K77" s="39">
        <f t="shared" si="3"/>
        <v>0.45062500000994987</v>
      </c>
      <c r="L77" s="40">
        <f t="shared" si="4"/>
        <v>1.2517361111387496E-4</v>
      </c>
      <c r="M77" t="str">
        <f t="shared" si="5"/>
        <v/>
      </c>
      <c r="N77" s="15">
        <f t="shared" si="5"/>
        <v>9.7964480874316937</v>
      </c>
      <c r="O77">
        <v>0</v>
      </c>
      <c r="P77">
        <v>0.521643999999999</v>
      </c>
      <c r="Q77">
        <v>100</v>
      </c>
      <c r="R77">
        <v>732</v>
      </c>
    </row>
    <row r="78" spans="1:18" x14ac:dyDescent="0.25">
      <c r="A78" s="9">
        <v>45680.791666666664</v>
      </c>
      <c r="B78" s="37">
        <v>1643.39650326879</v>
      </c>
      <c r="C78" s="37">
        <v>0.202222222222222</v>
      </c>
      <c r="D78" s="37">
        <v>15.825036753513146</v>
      </c>
      <c r="E78" s="37">
        <v>1.9472927517361069E-3</v>
      </c>
      <c r="F78" s="37">
        <v>0</v>
      </c>
      <c r="G78" s="37">
        <v>728</v>
      </c>
      <c r="H78" s="38">
        <v>3599.5570149999999</v>
      </c>
      <c r="I78" s="37">
        <v>0</v>
      </c>
      <c r="J78" s="37">
        <v>7350784</v>
      </c>
      <c r="K78" s="39">
        <f t="shared" si="3"/>
        <v>0.44298500000013519</v>
      </c>
      <c r="L78" s="40">
        <f t="shared" si="4"/>
        <v>1.2305138888892643E-4</v>
      </c>
      <c r="M78" t="str">
        <f t="shared" si="5"/>
        <v/>
      </c>
      <c r="N78" s="15">
        <f t="shared" si="5"/>
        <v>9.8605769230769234</v>
      </c>
      <c r="O78">
        <v>0</v>
      </c>
      <c r="P78">
        <v>0.51776699999999998</v>
      </c>
      <c r="Q78">
        <v>100</v>
      </c>
      <c r="R78">
        <v>728</v>
      </c>
    </row>
    <row r="79" spans="1:18" x14ac:dyDescent="0.25">
      <c r="A79" s="9">
        <v>45680.833333333336</v>
      </c>
      <c r="B79" s="37">
        <v>1625.4771673428299</v>
      </c>
      <c r="C79" s="37">
        <v>0.19611111111111099</v>
      </c>
      <c r="D79" s="37">
        <v>15.999711627472591</v>
      </c>
      <c r="E79" s="37">
        <v>1.9303385416666603E-3</v>
      </c>
      <c r="F79" s="37">
        <v>0</v>
      </c>
      <c r="G79" s="37">
        <v>706</v>
      </c>
      <c r="H79" s="38">
        <v>3599.565666</v>
      </c>
      <c r="I79" s="37">
        <v>0</v>
      </c>
      <c r="J79" s="37">
        <v>7286784</v>
      </c>
      <c r="K79" s="39">
        <f t="shared" si="3"/>
        <v>0.4343340000000353</v>
      </c>
      <c r="L79" s="40">
        <f t="shared" si="4"/>
        <v>1.2064833333334313E-4</v>
      </c>
      <c r="M79" t="str">
        <f t="shared" si="5"/>
        <v/>
      </c>
      <c r="N79" s="15">
        <f t="shared" si="5"/>
        <v>10.079320113314447</v>
      </c>
      <c r="O79">
        <v>0</v>
      </c>
      <c r="P79">
        <v>0.50370300000000001</v>
      </c>
      <c r="Q79">
        <v>100</v>
      </c>
      <c r="R79">
        <v>706</v>
      </c>
    </row>
    <row r="80" spans="1:18" x14ac:dyDescent="0.25">
      <c r="A80" s="9">
        <v>45680.875</v>
      </c>
      <c r="B80" s="37">
        <v>1607.97951447484</v>
      </c>
      <c r="C80" s="37">
        <v>0.199722222222222</v>
      </c>
      <c r="D80" s="37">
        <v>15.589357199562931</v>
      </c>
      <c r="E80" s="37">
        <v>1.936306423611107E-3</v>
      </c>
      <c r="F80" s="37">
        <v>0</v>
      </c>
      <c r="G80" s="37">
        <v>719</v>
      </c>
      <c r="H80" s="38">
        <v>3599.5528549999999</v>
      </c>
      <c r="I80" s="37">
        <v>0</v>
      </c>
      <c r="J80" s="37">
        <v>7309312</v>
      </c>
      <c r="K80" s="39">
        <f t="shared" si="3"/>
        <v>0.44714500000009139</v>
      </c>
      <c r="L80" s="40">
        <f t="shared" si="4"/>
        <v>1.2420694444446984E-4</v>
      </c>
      <c r="M80" t="str">
        <f t="shared" si="5"/>
        <v/>
      </c>
      <c r="N80" s="15">
        <f t="shared" si="5"/>
        <v>9.927677329624478</v>
      </c>
      <c r="O80">
        <v>0</v>
      </c>
      <c r="P80">
        <v>0.51218399999999997</v>
      </c>
      <c r="Q80">
        <v>100</v>
      </c>
      <c r="R80">
        <v>719</v>
      </c>
    </row>
    <row r="81" spans="1:18" x14ac:dyDescent="0.25">
      <c r="A81" s="9">
        <v>45680.916666666664</v>
      </c>
      <c r="B81" s="37">
        <v>1635.5225460300801</v>
      </c>
      <c r="C81" s="37">
        <v>0.19916666666666599</v>
      </c>
      <c r="D81" s="37">
        <v>15.834902396125889</v>
      </c>
      <c r="E81" s="37">
        <v>1.9283040364583301E-3</v>
      </c>
      <c r="F81" s="37">
        <v>0</v>
      </c>
      <c r="G81" s="37">
        <v>717</v>
      </c>
      <c r="H81" s="38">
        <v>3599.56160799999</v>
      </c>
      <c r="I81" s="37">
        <v>0</v>
      </c>
      <c r="J81" s="37">
        <v>7279104</v>
      </c>
      <c r="K81" s="39">
        <f t="shared" si="3"/>
        <v>0.43839200001002609</v>
      </c>
      <c r="L81" s="40">
        <f t="shared" si="4"/>
        <v>1.2177555555834059E-4</v>
      </c>
      <c r="M81" t="str">
        <f t="shared" si="5"/>
        <v/>
      </c>
      <c r="N81" s="15">
        <f t="shared" si="5"/>
        <v>9.9142259414225933</v>
      </c>
      <c r="O81">
        <v>0</v>
      </c>
      <c r="P81">
        <v>0.51096900000000001</v>
      </c>
      <c r="Q81">
        <v>100</v>
      </c>
      <c r="R81">
        <v>717</v>
      </c>
    </row>
    <row r="82" spans="1:18" x14ac:dyDescent="0.25">
      <c r="A82" s="9">
        <v>45680.958333333336</v>
      </c>
      <c r="B82" s="37">
        <v>9.7077441784289301E-2</v>
      </c>
      <c r="C82" s="37">
        <v>6.4722222222222195E-2</v>
      </c>
      <c r="D82" s="37">
        <v>9.6389007002322194E-4</v>
      </c>
      <c r="E82" s="37">
        <v>6.4263237847222141E-4</v>
      </c>
      <c r="F82" s="37">
        <v>0</v>
      </c>
      <c r="G82" s="37">
        <v>233</v>
      </c>
      <c r="H82" s="38">
        <v>1199.8543460000001</v>
      </c>
      <c r="I82" s="37">
        <v>0</v>
      </c>
      <c r="J82" s="37">
        <v>2425856</v>
      </c>
      <c r="K82" s="39">
        <f t="shared" si="3"/>
        <v>2400.1456539999999</v>
      </c>
      <c r="L82" s="40">
        <f t="shared" si="4"/>
        <v>0.66670712611111105</v>
      </c>
      <c r="M82" t="str">
        <f t="shared" si="5"/>
        <v/>
      </c>
      <c r="N82" s="15">
        <f t="shared" si="5"/>
        <v>10.167381974248928</v>
      </c>
      <c r="O82">
        <v>0</v>
      </c>
      <c r="P82">
        <v>0.16564400000000001</v>
      </c>
      <c r="Q82">
        <v>100</v>
      </c>
      <c r="R82">
        <v>233</v>
      </c>
    </row>
    <row r="83" spans="1:18" x14ac:dyDescent="0.25">
      <c r="A83" s="9">
        <v>45681</v>
      </c>
      <c r="B83" s="37"/>
      <c r="C83" s="37"/>
      <c r="D83" s="37">
        <v>0</v>
      </c>
      <c r="E83" s="37">
        <v>0</v>
      </c>
      <c r="F83" s="37"/>
      <c r="G83" s="37"/>
      <c r="H83" s="38"/>
      <c r="I83" s="37"/>
      <c r="J83" s="37"/>
      <c r="K83" s="39" t="str">
        <f t="shared" si="3"/>
        <v/>
      </c>
      <c r="L83" s="40" t="str">
        <f t="shared" si="4"/>
        <v/>
      </c>
      <c r="M83" t="str">
        <f t="shared" si="5"/>
        <v/>
      </c>
      <c r="N83" s="15" t="str">
        <f t="shared" si="5"/>
        <v/>
      </c>
    </row>
    <row r="84" spans="1:18" x14ac:dyDescent="0.25">
      <c r="A84" s="9">
        <v>45681.041666666664</v>
      </c>
      <c r="B84" s="37"/>
      <c r="C84" s="37"/>
      <c r="D84" s="37">
        <v>0</v>
      </c>
      <c r="E84" s="37">
        <v>0</v>
      </c>
      <c r="F84" s="37"/>
      <c r="G84" s="37"/>
      <c r="H84" s="38"/>
      <c r="I84" s="37"/>
      <c r="J84" s="37"/>
      <c r="K84" s="39" t="str">
        <f t="shared" si="3"/>
        <v/>
      </c>
      <c r="L84" s="40" t="str">
        <f t="shared" si="4"/>
        <v/>
      </c>
      <c r="M84" t="str">
        <f t="shared" si="5"/>
        <v/>
      </c>
      <c r="N84" s="15" t="str">
        <f t="shared" si="5"/>
        <v/>
      </c>
    </row>
    <row r="85" spans="1:18" x14ac:dyDescent="0.25">
      <c r="A85" s="9">
        <v>45681.083333333336</v>
      </c>
      <c r="B85" s="37"/>
      <c r="C85" s="37"/>
      <c r="D85" s="37">
        <v>0</v>
      </c>
      <c r="E85" s="37">
        <v>0</v>
      </c>
      <c r="F85" s="37"/>
      <c r="G85" s="37"/>
      <c r="H85" s="38"/>
      <c r="I85" s="37"/>
      <c r="J85" s="37"/>
      <c r="K85" s="39" t="str">
        <f t="shared" si="3"/>
        <v/>
      </c>
      <c r="L85" s="40" t="str">
        <f t="shared" si="4"/>
        <v/>
      </c>
      <c r="M85" t="str">
        <f t="shared" si="5"/>
        <v/>
      </c>
      <c r="N85" s="15" t="str">
        <f t="shared" si="5"/>
        <v/>
      </c>
    </row>
    <row r="86" spans="1:18" x14ac:dyDescent="0.25">
      <c r="A86" s="9">
        <v>45681.125</v>
      </c>
      <c r="B86" s="37"/>
      <c r="C86" s="37"/>
      <c r="D86" s="37">
        <v>0</v>
      </c>
      <c r="E86" s="37">
        <v>0</v>
      </c>
      <c r="F86" s="37"/>
      <c r="G86" s="37"/>
      <c r="H86" s="38"/>
      <c r="I86" s="37"/>
      <c r="J86" s="37"/>
      <c r="K86" s="39" t="str">
        <f t="shared" si="3"/>
        <v/>
      </c>
      <c r="L86" s="40" t="str">
        <f t="shared" si="4"/>
        <v/>
      </c>
      <c r="M86" t="str">
        <f t="shared" si="5"/>
        <v/>
      </c>
      <c r="N86" s="15" t="str">
        <f t="shared" si="5"/>
        <v/>
      </c>
    </row>
    <row r="87" spans="1:18" x14ac:dyDescent="0.25">
      <c r="A87" s="9">
        <v>45681.166666666664</v>
      </c>
      <c r="B87" s="37"/>
      <c r="C87" s="37"/>
      <c r="D87" s="37">
        <v>0</v>
      </c>
      <c r="E87" s="37">
        <v>0</v>
      </c>
      <c r="F87" s="37"/>
      <c r="G87" s="37"/>
      <c r="H87" s="38"/>
      <c r="I87" s="37"/>
      <c r="J87" s="37"/>
      <c r="K87" s="39" t="str">
        <f t="shared" si="3"/>
        <v/>
      </c>
      <c r="L87" s="40" t="str">
        <f t="shared" si="4"/>
        <v/>
      </c>
      <c r="M87" t="str">
        <f t="shared" si="5"/>
        <v/>
      </c>
      <c r="N87" s="15" t="str">
        <f t="shared" si="5"/>
        <v/>
      </c>
    </row>
    <row r="88" spans="1:18" x14ac:dyDescent="0.25">
      <c r="A88" s="9">
        <v>45681.208333333336</v>
      </c>
      <c r="B88" s="37"/>
      <c r="C88" s="37"/>
      <c r="D88" s="37">
        <v>0</v>
      </c>
      <c r="E88" s="37">
        <v>0</v>
      </c>
      <c r="F88" s="37"/>
      <c r="G88" s="37"/>
      <c r="H88" s="38"/>
      <c r="I88" s="37"/>
      <c r="J88" s="37"/>
      <c r="K88" s="39" t="str">
        <f t="shared" si="3"/>
        <v/>
      </c>
      <c r="L88" s="40" t="str">
        <f t="shared" si="4"/>
        <v/>
      </c>
      <c r="M88" t="str">
        <f t="shared" si="5"/>
        <v/>
      </c>
      <c r="N88" s="15" t="str">
        <f t="shared" si="5"/>
        <v/>
      </c>
    </row>
    <row r="89" spans="1:18" x14ac:dyDescent="0.25">
      <c r="A89" s="9">
        <v>45681.25</v>
      </c>
      <c r="B89" s="37"/>
      <c r="C89" s="37"/>
      <c r="D89" s="37">
        <v>0</v>
      </c>
      <c r="E89" s="37">
        <v>0</v>
      </c>
      <c r="F89" s="37"/>
      <c r="G89" s="37"/>
      <c r="H89" s="38"/>
      <c r="I89" s="37"/>
      <c r="J89" s="37"/>
      <c r="K89" s="39" t="str">
        <f t="shared" si="3"/>
        <v/>
      </c>
      <c r="L89" s="40" t="str">
        <f t="shared" si="4"/>
        <v/>
      </c>
      <c r="M89" t="str">
        <f t="shared" si="5"/>
        <v/>
      </c>
      <c r="N89" s="15" t="str">
        <f t="shared" si="5"/>
        <v/>
      </c>
    </row>
    <row r="90" spans="1:18" x14ac:dyDescent="0.25">
      <c r="A90" s="9">
        <v>45681.291666666664</v>
      </c>
      <c r="B90" s="37"/>
      <c r="C90" s="37"/>
      <c r="D90" s="37">
        <v>0</v>
      </c>
      <c r="E90" s="37">
        <v>0</v>
      </c>
      <c r="F90" s="37"/>
      <c r="G90" s="37"/>
      <c r="H90" s="38"/>
      <c r="I90" s="37"/>
      <c r="J90" s="37"/>
      <c r="K90" s="39" t="str">
        <f t="shared" si="3"/>
        <v/>
      </c>
      <c r="L90" s="40" t="str">
        <f t="shared" si="4"/>
        <v/>
      </c>
      <c r="M90" t="str">
        <f t="shared" si="5"/>
        <v/>
      </c>
      <c r="N90" s="15" t="str">
        <f t="shared" si="5"/>
        <v/>
      </c>
    </row>
    <row r="91" spans="1:18" x14ac:dyDescent="0.25">
      <c r="A91" s="9">
        <v>45681.333333333336</v>
      </c>
      <c r="B91" s="37"/>
      <c r="C91" s="37"/>
      <c r="D91" s="37">
        <v>0</v>
      </c>
      <c r="E91" s="37">
        <v>0</v>
      </c>
      <c r="F91" s="37"/>
      <c r="G91" s="37"/>
      <c r="H91" s="38"/>
      <c r="I91" s="37"/>
      <c r="J91" s="37"/>
      <c r="K91" s="39" t="str">
        <f t="shared" si="3"/>
        <v/>
      </c>
      <c r="L91" s="40" t="str">
        <f t="shared" si="4"/>
        <v/>
      </c>
      <c r="M91" t="str">
        <f t="shared" si="5"/>
        <v/>
      </c>
      <c r="N91" s="15" t="str">
        <f t="shared" si="5"/>
        <v/>
      </c>
    </row>
    <row r="92" spans="1:18" x14ac:dyDescent="0.25">
      <c r="A92" s="9">
        <v>45681.375</v>
      </c>
      <c r="B92" s="37"/>
      <c r="C92" s="37"/>
      <c r="D92" s="37">
        <v>0</v>
      </c>
      <c r="E92" s="37">
        <v>0</v>
      </c>
      <c r="F92" s="37"/>
      <c r="G92" s="37"/>
      <c r="H92" s="38"/>
      <c r="I92" s="37"/>
      <c r="J92" s="37"/>
      <c r="K92" s="39" t="str">
        <f t="shared" si="3"/>
        <v/>
      </c>
      <c r="L92" s="40" t="str">
        <f t="shared" si="4"/>
        <v/>
      </c>
      <c r="M92" t="str">
        <f t="shared" si="5"/>
        <v/>
      </c>
      <c r="N92" s="15" t="str">
        <f t="shared" si="5"/>
        <v/>
      </c>
    </row>
    <row r="93" spans="1:18" x14ac:dyDescent="0.25">
      <c r="A93" s="9">
        <v>45681.416666666664</v>
      </c>
      <c r="B93" s="37"/>
      <c r="C93" s="37"/>
      <c r="D93" s="37">
        <v>0</v>
      </c>
      <c r="E93" s="37">
        <v>0</v>
      </c>
      <c r="F93" s="37"/>
      <c r="G93" s="37"/>
      <c r="H93" s="38"/>
      <c r="I93" s="37"/>
      <c r="J93" s="37"/>
      <c r="K93" s="39" t="str">
        <f t="shared" si="3"/>
        <v/>
      </c>
      <c r="L93" s="40" t="str">
        <f t="shared" si="4"/>
        <v/>
      </c>
      <c r="M93" t="str">
        <f t="shared" si="5"/>
        <v/>
      </c>
      <c r="N93" s="15" t="str">
        <f t="shared" si="5"/>
        <v/>
      </c>
    </row>
    <row r="94" spans="1:18" x14ac:dyDescent="0.25">
      <c r="A94" s="9">
        <v>45681.458333333336</v>
      </c>
      <c r="B94" s="37"/>
      <c r="C94" s="37"/>
      <c r="D94" s="37">
        <v>0</v>
      </c>
      <c r="E94" s="37">
        <v>0</v>
      </c>
      <c r="F94" s="37"/>
      <c r="G94" s="37"/>
      <c r="H94" s="38"/>
      <c r="I94" s="37"/>
      <c r="J94" s="37"/>
      <c r="K94" s="39" t="str">
        <f t="shared" si="3"/>
        <v/>
      </c>
      <c r="L94" s="40" t="str">
        <f t="shared" si="4"/>
        <v/>
      </c>
      <c r="M94" t="str">
        <f t="shared" si="5"/>
        <v/>
      </c>
      <c r="N94" s="15" t="str">
        <f t="shared" si="5"/>
        <v/>
      </c>
    </row>
    <row r="95" spans="1:18" x14ac:dyDescent="0.25">
      <c r="A95" s="9">
        <v>45681.5</v>
      </c>
      <c r="B95" s="37"/>
      <c r="C95" s="37"/>
      <c r="D95" s="37">
        <v>0</v>
      </c>
      <c r="E95" s="37">
        <v>0</v>
      </c>
      <c r="F95" s="37"/>
      <c r="G95" s="37"/>
      <c r="H95" s="38"/>
      <c r="I95" s="37"/>
      <c r="J95" s="37"/>
      <c r="K95" s="39" t="str">
        <f t="shared" si="3"/>
        <v/>
      </c>
      <c r="L95" s="40" t="str">
        <f t="shared" si="4"/>
        <v/>
      </c>
      <c r="M95" t="str">
        <f t="shared" si="5"/>
        <v/>
      </c>
      <c r="N95" s="15" t="str">
        <f t="shared" si="5"/>
        <v/>
      </c>
    </row>
    <row r="96" spans="1:18" x14ac:dyDescent="0.25">
      <c r="A96" s="9">
        <v>45681.541666666664</v>
      </c>
      <c r="B96" s="37"/>
      <c r="C96" s="37"/>
      <c r="D96" s="37">
        <v>0</v>
      </c>
      <c r="E96" s="37">
        <v>0</v>
      </c>
      <c r="F96" s="37"/>
      <c r="G96" s="37"/>
      <c r="H96" s="38"/>
      <c r="I96" s="37"/>
      <c r="J96" s="37"/>
      <c r="K96" s="39" t="str">
        <f t="shared" si="3"/>
        <v/>
      </c>
      <c r="L96" s="40" t="str">
        <f t="shared" si="4"/>
        <v/>
      </c>
      <c r="M96" t="str">
        <f t="shared" si="5"/>
        <v/>
      </c>
      <c r="N96" s="15" t="str">
        <f t="shared" si="5"/>
        <v/>
      </c>
    </row>
    <row r="97" spans="1:18" x14ac:dyDescent="0.25">
      <c r="A97" s="9">
        <v>45681.583333333336</v>
      </c>
      <c r="B97" s="37">
        <v>94.608034259307999</v>
      </c>
      <c r="C97" s="37">
        <v>26.0555555555555</v>
      </c>
      <c r="D97" s="37">
        <v>0.50712670990922448</v>
      </c>
      <c r="E97" s="37">
        <v>0.1396653917100687</v>
      </c>
      <c r="F97" s="37">
        <v>92842</v>
      </c>
      <c r="G97" s="37">
        <v>958</v>
      </c>
      <c r="H97" s="38">
        <v>2608.5408629999902</v>
      </c>
      <c r="I97" s="37">
        <v>511983104</v>
      </c>
      <c r="J97" s="37">
        <v>15236096</v>
      </c>
      <c r="K97" s="39">
        <f t="shared" si="3"/>
        <v>991.45913700000983</v>
      </c>
      <c r="L97" s="40">
        <f t="shared" si="4"/>
        <v>0.27540531583333605</v>
      </c>
      <c r="M97">
        <f t="shared" si="5"/>
        <v>5.3853159130565906</v>
      </c>
      <c r="N97" s="15">
        <f t="shared" si="5"/>
        <v>15.531315240083508</v>
      </c>
      <c r="O97">
        <v>38.458323999999998</v>
      </c>
      <c r="P97">
        <v>0.71096300000000001</v>
      </c>
      <c r="Q97">
        <v>100</v>
      </c>
      <c r="R97">
        <v>93800</v>
      </c>
    </row>
    <row r="98" spans="1:18" x14ac:dyDescent="0.25">
      <c r="A98" s="9">
        <v>45681.625</v>
      </c>
      <c r="B98" s="37">
        <v>1616.2955511857499</v>
      </c>
      <c r="C98" s="37">
        <v>0.196388888888888</v>
      </c>
      <c r="D98" s="37">
        <v>15.793066446428584</v>
      </c>
      <c r="E98" s="37">
        <v>1.9189453125000001E-3</v>
      </c>
      <c r="F98" s="37">
        <v>0</v>
      </c>
      <c r="G98" s="37">
        <v>707</v>
      </c>
      <c r="H98" s="38">
        <v>3599.5625799999998</v>
      </c>
      <c r="I98" s="37">
        <v>0</v>
      </c>
      <c r="J98" s="37">
        <v>7243776</v>
      </c>
      <c r="K98" s="39">
        <f t="shared" si="3"/>
        <v>0.43742000000020198</v>
      </c>
      <c r="L98" s="40">
        <f t="shared" si="4"/>
        <v>1.2150555555561166E-4</v>
      </c>
      <c r="M98" t="str">
        <f t="shared" si="5"/>
        <v/>
      </c>
      <c r="N98" s="15">
        <f t="shared" si="5"/>
        <v>10.005657708628005</v>
      </c>
      <c r="O98">
        <v>0</v>
      </c>
      <c r="P98">
        <v>0.50255300000000003</v>
      </c>
      <c r="Q98">
        <v>100</v>
      </c>
      <c r="R98">
        <v>707</v>
      </c>
    </row>
    <row r="99" spans="1:18" x14ac:dyDescent="0.25">
      <c r="A99" s="9">
        <v>45681.666666666664</v>
      </c>
      <c r="B99" s="37">
        <v>1637.3066075669899</v>
      </c>
      <c r="C99" s="37">
        <v>0.19722222222222199</v>
      </c>
      <c r="D99" s="37">
        <v>15.965676158596706</v>
      </c>
      <c r="E99" s="37">
        <v>1.9231499565972139E-3</v>
      </c>
      <c r="F99" s="37">
        <v>0</v>
      </c>
      <c r="G99" s="37">
        <v>710</v>
      </c>
      <c r="H99" s="38">
        <v>3599.5663609999901</v>
      </c>
      <c r="I99" s="37">
        <v>0</v>
      </c>
      <c r="J99" s="37">
        <v>7259648</v>
      </c>
      <c r="K99" s="39">
        <f t="shared" si="3"/>
        <v>0.43363900000986177</v>
      </c>
      <c r="L99" s="40">
        <f t="shared" si="4"/>
        <v>1.2045527778051716E-4</v>
      </c>
      <c r="M99" t="str">
        <f t="shared" si="5"/>
        <v/>
      </c>
      <c r="N99" s="15">
        <f t="shared" si="5"/>
        <v>9.9852112676056333</v>
      </c>
      <c r="O99">
        <v>0</v>
      </c>
      <c r="P99">
        <v>0.50605999999999995</v>
      </c>
      <c r="Q99">
        <v>100</v>
      </c>
      <c r="R99">
        <v>710</v>
      </c>
    </row>
    <row r="100" spans="1:18" x14ac:dyDescent="0.25">
      <c r="A100" s="9">
        <v>45681.708333333336</v>
      </c>
      <c r="B100" s="37">
        <v>1611.9823255204201</v>
      </c>
      <c r="C100" s="37">
        <v>0.195277777777777</v>
      </c>
      <c r="D100" s="37">
        <v>15.791278671166515</v>
      </c>
      <c r="E100" s="37">
        <v>1.9129774305555534E-3</v>
      </c>
      <c r="F100" s="37">
        <v>0</v>
      </c>
      <c r="G100" s="37">
        <v>703</v>
      </c>
      <c r="H100" s="38">
        <v>3599.5638909999998</v>
      </c>
      <c r="I100" s="37">
        <v>0</v>
      </c>
      <c r="J100" s="37">
        <v>7221248</v>
      </c>
      <c r="K100" s="39">
        <f t="shared" si="3"/>
        <v>0.43610900000021502</v>
      </c>
      <c r="L100" s="40">
        <f t="shared" si="4"/>
        <v>1.2114138888894862E-4</v>
      </c>
      <c r="M100" t="str">
        <f t="shared" si="5"/>
        <v/>
      </c>
      <c r="N100" s="15">
        <f t="shared" si="5"/>
        <v>10.031294452347083</v>
      </c>
      <c r="O100">
        <v>0</v>
      </c>
      <c r="P100">
        <v>0.50111499999999998</v>
      </c>
      <c r="Q100">
        <v>100</v>
      </c>
      <c r="R100">
        <v>703</v>
      </c>
    </row>
    <row r="101" spans="1:18" x14ac:dyDescent="0.25">
      <c r="A101" s="9">
        <v>45681.75</v>
      </c>
      <c r="B101" s="37">
        <v>1610.1641328624601</v>
      </c>
      <c r="C101" s="37">
        <v>0.19805555555555501</v>
      </c>
      <c r="D101" s="37">
        <v>15.744107403391647</v>
      </c>
      <c r="E101" s="37">
        <v>1.9365776909722138E-3</v>
      </c>
      <c r="F101" s="37">
        <v>0</v>
      </c>
      <c r="G101" s="37">
        <v>713</v>
      </c>
      <c r="H101" s="38">
        <v>3599.5571880000002</v>
      </c>
      <c r="I101" s="37">
        <v>0</v>
      </c>
      <c r="J101" s="37">
        <v>7310336</v>
      </c>
      <c r="K101" s="39">
        <f t="shared" si="3"/>
        <v>0.44281199999977616</v>
      </c>
      <c r="L101" s="40">
        <f t="shared" si="4"/>
        <v>1.2300333333327114E-4</v>
      </c>
      <c r="M101" t="str">
        <f t="shared" si="5"/>
        <v/>
      </c>
      <c r="N101" s="15">
        <f t="shared" si="5"/>
        <v>10.012622720897616</v>
      </c>
      <c r="O101">
        <v>0</v>
      </c>
      <c r="P101">
        <v>0.50859499999999902</v>
      </c>
      <c r="Q101">
        <v>100</v>
      </c>
      <c r="R101">
        <v>713</v>
      </c>
    </row>
    <row r="102" spans="1:18" x14ac:dyDescent="0.25">
      <c r="A102" s="9">
        <v>45681.791666666664</v>
      </c>
      <c r="B102" s="37">
        <v>1631.4928387971199</v>
      </c>
      <c r="C102" s="37">
        <v>0.198333333333333</v>
      </c>
      <c r="D102" s="37">
        <v>15.871182401009559</v>
      </c>
      <c r="E102" s="37">
        <v>1.9293891059027767E-3</v>
      </c>
      <c r="F102" s="37">
        <v>0</v>
      </c>
      <c r="G102" s="37">
        <v>714</v>
      </c>
      <c r="H102" s="38">
        <v>3599.5623639999999</v>
      </c>
      <c r="I102" s="37">
        <v>0</v>
      </c>
      <c r="J102" s="37">
        <v>7283200</v>
      </c>
      <c r="K102" s="39">
        <f t="shared" si="3"/>
        <v>0.43763600000011138</v>
      </c>
      <c r="L102" s="40">
        <f t="shared" si="4"/>
        <v>1.215655555555865E-4</v>
      </c>
      <c r="M102" t="str">
        <f t="shared" si="5"/>
        <v/>
      </c>
      <c r="N102" s="15">
        <f t="shared" si="5"/>
        <v>9.9614845938375343</v>
      </c>
      <c r="O102">
        <v>0</v>
      </c>
      <c r="P102">
        <v>0.50861699999999999</v>
      </c>
      <c r="Q102">
        <v>100</v>
      </c>
      <c r="R102">
        <v>714</v>
      </c>
    </row>
    <row r="103" spans="1:18" x14ac:dyDescent="0.25">
      <c r="A103" s="9">
        <v>45681.833333333336</v>
      </c>
      <c r="B103" s="37">
        <v>1620.91679593548</v>
      </c>
      <c r="C103" s="37">
        <v>0.200277777777777</v>
      </c>
      <c r="D103" s="37">
        <v>15.628381008184624</v>
      </c>
      <c r="E103" s="37">
        <v>1.9310167100694371E-3</v>
      </c>
      <c r="F103" s="37">
        <v>0</v>
      </c>
      <c r="G103" s="37">
        <v>721</v>
      </c>
      <c r="H103" s="38">
        <v>3599.55519</v>
      </c>
      <c r="I103" s="37">
        <v>0</v>
      </c>
      <c r="J103" s="37">
        <v>7289344</v>
      </c>
      <c r="K103" s="39">
        <f t="shared" si="3"/>
        <v>0.44480999999996129</v>
      </c>
      <c r="L103" s="40">
        <f t="shared" si="4"/>
        <v>1.2355833333332257E-4</v>
      </c>
      <c r="M103" t="str">
        <f t="shared" si="5"/>
        <v/>
      </c>
      <c r="N103" s="15">
        <f t="shared" si="5"/>
        <v>9.873092926490985</v>
      </c>
      <c r="O103">
        <v>0</v>
      </c>
      <c r="P103">
        <v>0.51347699999999996</v>
      </c>
      <c r="Q103">
        <v>100</v>
      </c>
      <c r="R103">
        <v>721</v>
      </c>
    </row>
    <row r="104" spans="1:18" x14ac:dyDescent="0.25">
      <c r="A104" s="9">
        <v>45681.875</v>
      </c>
      <c r="B104" s="37">
        <v>2428.4404574944501</v>
      </c>
      <c r="C104" s="37">
        <v>44.069166666666597</v>
      </c>
      <c r="D104" s="37">
        <v>10.678165637983895</v>
      </c>
      <c r="E104" s="37">
        <v>0.19377780490451335</v>
      </c>
      <c r="F104" s="37">
        <v>157914</v>
      </c>
      <c r="G104" s="37">
        <v>735</v>
      </c>
      <c r="H104" s="38">
        <v>3534.6704180000002</v>
      </c>
      <c r="I104" s="37">
        <v>724099072</v>
      </c>
      <c r="J104" s="37">
        <v>7387648</v>
      </c>
      <c r="K104" s="39">
        <f t="shared" si="3"/>
        <v>65.329581999999846</v>
      </c>
      <c r="L104" s="40">
        <f t="shared" si="4"/>
        <v>1.8147106111111068E-2</v>
      </c>
      <c r="M104">
        <f t="shared" si="5"/>
        <v>4.4779310257481919</v>
      </c>
      <c r="N104" s="15">
        <f t="shared" si="5"/>
        <v>9.815646258503401</v>
      </c>
      <c r="O104">
        <v>64.954392999999996</v>
      </c>
      <c r="P104">
        <v>0.52315899999999904</v>
      </c>
      <c r="Q104">
        <v>100</v>
      </c>
      <c r="R104">
        <v>158649</v>
      </c>
    </row>
    <row r="105" spans="1:18" x14ac:dyDescent="0.25">
      <c r="A105" s="9">
        <v>45681.916666666664</v>
      </c>
      <c r="B105" s="37">
        <v>1631.0008954506</v>
      </c>
      <c r="C105" s="37">
        <v>0.198333333333333</v>
      </c>
      <c r="D105" s="37">
        <v>15.836281289396</v>
      </c>
      <c r="E105" s="37">
        <v>1.9257269965277767E-3</v>
      </c>
      <c r="F105" s="37">
        <v>0</v>
      </c>
      <c r="G105" s="37">
        <v>714</v>
      </c>
      <c r="H105" s="38">
        <v>3599.5622319999902</v>
      </c>
      <c r="I105" s="37">
        <v>0</v>
      </c>
      <c r="J105" s="37">
        <v>7269376</v>
      </c>
      <c r="K105" s="39">
        <f t="shared" si="3"/>
        <v>0.43776800000978255</v>
      </c>
      <c r="L105" s="40">
        <f t="shared" si="4"/>
        <v>1.216022222249396E-4</v>
      </c>
      <c r="M105" t="str">
        <f t="shared" si="5"/>
        <v/>
      </c>
      <c r="N105" s="15">
        <f t="shared" si="5"/>
        <v>9.9425770308123251</v>
      </c>
      <c r="O105">
        <v>0</v>
      </c>
      <c r="P105">
        <v>0.50887000000000004</v>
      </c>
      <c r="Q105">
        <v>100</v>
      </c>
      <c r="R105">
        <v>714</v>
      </c>
    </row>
    <row r="106" spans="1:18" x14ac:dyDescent="0.25">
      <c r="A106" s="9">
        <v>45681.958333333336</v>
      </c>
      <c r="B106" s="37">
        <v>9.5827724057505601E-2</v>
      </c>
      <c r="C106" s="37">
        <v>6.3888888888888801E-2</v>
      </c>
      <c r="D106" s="37">
        <v>9.6307839183133129E-4</v>
      </c>
      <c r="E106" s="37">
        <v>6.4208984374999997E-4</v>
      </c>
      <c r="F106" s="37">
        <v>11</v>
      </c>
      <c r="G106" s="37">
        <v>219</v>
      </c>
      <c r="H106" s="38">
        <v>1199.859516</v>
      </c>
      <c r="I106" s="37">
        <v>45056</v>
      </c>
      <c r="J106" s="37">
        <v>2378752</v>
      </c>
      <c r="K106" s="39">
        <f t="shared" si="3"/>
        <v>2400.140484</v>
      </c>
      <c r="L106" s="40">
        <f t="shared" si="4"/>
        <v>0.66670569000000002</v>
      </c>
      <c r="M106">
        <f t="shared" si="5"/>
        <v>4</v>
      </c>
      <c r="N106" s="15">
        <f t="shared" si="5"/>
        <v>10.607305936073059</v>
      </c>
      <c r="O106">
        <v>4.2079999999999999E-3</v>
      </c>
      <c r="P106">
        <v>0.15687099999999901</v>
      </c>
      <c r="Q106">
        <v>100</v>
      </c>
      <c r="R106">
        <v>230</v>
      </c>
    </row>
    <row r="107" spans="1:18" x14ac:dyDescent="0.25">
      <c r="A107" s="9">
        <v>45682</v>
      </c>
      <c r="B107" s="37"/>
      <c r="C107" s="37"/>
      <c r="D107" s="37">
        <v>0</v>
      </c>
      <c r="E107" s="37">
        <v>0</v>
      </c>
      <c r="F107" s="37"/>
      <c r="G107" s="37"/>
      <c r="H107" s="38"/>
      <c r="I107" s="37"/>
      <c r="J107" s="37"/>
      <c r="K107" s="39" t="str">
        <f t="shared" si="3"/>
        <v/>
      </c>
      <c r="L107" s="40" t="str">
        <f t="shared" si="4"/>
        <v/>
      </c>
      <c r="M107" t="str">
        <f t="shared" si="5"/>
        <v/>
      </c>
      <c r="N107" s="15" t="str">
        <f t="shared" si="5"/>
        <v/>
      </c>
    </row>
    <row r="108" spans="1:18" x14ac:dyDescent="0.25">
      <c r="A108" s="9">
        <v>45682.041666666664</v>
      </c>
      <c r="B108" s="37"/>
      <c r="C108" s="37"/>
      <c r="D108" s="37">
        <v>0</v>
      </c>
      <c r="E108" s="37">
        <v>0</v>
      </c>
      <c r="F108" s="37"/>
      <c r="G108" s="37"/>
      <c r="H108" s="38"/>
      <c r="I108" s="37"/>
      <c r="J108" s="37"/>
      <c r="K108" s="39" t="str">
        <f t="shared" si="3"/>
        <v/>
      </c>
      <c r="L108" s="40" t="str">
        <f t="shared" si="4"/>
        <v/>
      </c>
      <c r="M108" t="str">
        <f t="shared" si="5"/>
        <v/>
      </c>
      <c r="N108" s="15" t="str">
        <f t="shared" si="5"/>
        <v/>
      </c>
    </row>
    <row r="109" spans="1:18" x14ac:dyDescent="0.25">
      <c r="A109" s="9">
        <v>45682.083333333336</v>
      </c>
      <c r="B109" s="37"/>
      <c r="C109" s="37"/>
      <c r="D109" s="37">
        <v>0</v>
      </c>
      <c r="E109" s="37">
        <v>0</v>
      </c>
      <c r="F109" s="37"/>
      <c r="G109" s="37"/>
      <c r="H109" s="38"/>
      <c r="I109" s="37"/>
      <c r="J109" s="37"/>
      <c r="K109" s="39" t="str">
        <f t="shared" si="3"/>
        <v/>
      </c>
      <c r="L109" s="40" t="str">
        <f t="shared" si="4"/>
        <v/>
      </c>
      <c r="M109" t="str">
        <f t="shared" si="5"/>
        <v/>
      </c>
      <c r="N109" s="15" t="str">
        <f t="shared" si="5"/>
        <v/>
      </c>
    </row>
    <row r="110" spans="1:18" x14ac:dyDescent="0.25">
      <c r="A110" s="9">
        <v>45682.125</v>
      </c>
      <c r="B110" s="37"/>
      <c r="C110" s="37"/>
      <c r="D110" s="37">
        <v>0</v>
      </c>
      <c r="E110" s="37">
        <v>0</v>
      </c>
      <c r="F110" s="37"/>
      <c r="G110" s="37"/>
      <c r="H110" s="38"/>
      <c r="I110" s="37"/>
      <c r="J110" s="37"/>
      <c r="K110" s="39" t="str">
        <f t="shared" si="3"/>
        <v/>
      </c>
      <c r="L110" s="40" t="str">
        <f t="shared" si="4"/>
        <v/>
      </c>
      <c r="M110" t="str">
        <f t="shared" si="5"/>
        <v/>
      </c>
      <c r="N110" s="15" t="str">
        <f t="shared" si="5"/>
        <v/>
      </c>
    </row>
    <row r="111" spans="1:18" x14ac:dyDescent="0.25">
      <c r="A111" s="9">
        <v>45682.166666666664</v>
      </c>
      <c r="B111" s="37"/>
      <c r="C111" s="37"/>
      <c r="D111" s="37">
        <v>0</v>
      </c>
      <c r="E111" s="37">
        <v>0</v>
      </c>
      <c r="F111" s="37"/>
      <c r="G111" s="37"/>
      <c r="H111" s="38"/>
      <c r="I111" s="37"/>
      <c r="J111" s="37"/>
      <c r="K111" s="39" t="str">
        <f t="shared" si="3"/>
        <v/>
      </c>
      <c r="L111" s="40" t="str">
        <f t="shared" si="4"/>
        <v/>
      </c>
      <c r="M111" t="str">
        <f t="shared" si="5"/>
        <v/>
      </c>
      <c r="N111" s="15" t="str">
        <f t="shared" si="5"/>
        <v/>
      </c>
    </row>
    <row r="112" spans="1:18" x14ac:dyDescent="0.25">
      <c r="A112" s="9">
        <v>45682.208333333336</v>
      </c>
      <c r="B112" s="37"/>
      <c r="C112" s="37"/>
      <c r="D112" s="37">
        <v>0</v>
      </c>
      <c r="E112" s="37">
        <v>0</v>
      </c>
      <c r="F112" s="37"/>
      <c r="G112" s="37"/>
      <c r="H112" s="38"/>
      <c r="I112" s="37"/>
      <c r="J112" s="37"/>
      <c r="K112" s="39" t="str">
        <f t="shared" si="3"/>
        <v/>
      </c>
      <c r="L112" s="40" t="str">
        <f t="shared" si="4"/>
        <v/>
      </c>
      <c r="M112" t="str">
        <f t="shared" si="5"/>
        <v/>
      </c>
      <c r="N112" s="15" t="str">
        <f t="shared" si="5"/>
        <v/>
      </c>
    </row>
    <row r="113" spans="1:14" x14ac:dyDescent="0.25">
      <c r="A113" s="9">
        <v>45682.25</v>
      </c>
      <c r="B113" s="37"/>
      <c r="C113" s="37"/>
      <c r="D113" s="37">
        <v>0</v>
      </c>
      <c r="E113" s="37">
        <v>0</v>
      </c>
      <c r="F113" s="37"/>
      <c r="G113" s="37"/>
      <c r="H113" s="38"/>
      <c r="I113" s="37"/>
      <c r="J113" s="37"/>
      <c r="K113" s="39" t="str">
        <f t="shared" si="3"/>
        <v/>
      </c>
      <c r="L113" s="40" t="str">
        <f t="shared" si="4"/>
        <v/>
      </c>
      <c r="M113" t="str">
        <f t="shared" si="5"/>
        <v/>
      </c>
      <c r="N113" s="15" t="str">
        <f t="shared" si="5"/>
        <v/>
      </c>
    </row>
    <row r="114" spans="1:14" x14ac:dyDescent="0.25">
      <c r="A114" s="9">
        <v>45682.291666666664</v>
      </c>
      <c r="B114" s="37"/>
      <c r="C114" s="37"/>
      <c r="D114" s="37">
        <v>0</v>
      </c>
      <c r="E114" s="37">
        <v>0</v>
      </c>
      <c r="F114" s="37"/>
      <c r="G114" s="37"/>
      <c r="H114" s="38"/>
      <c r="I114" s="37"/>
      <c r="J114" s="37"/>
      <c r="K114" s="39" t="str">
        <f t="shared" si="3"/>
        <v/>
      </c>
      <c r="L114" s="40" t="str">
        <f t="shared" si="4"/>
        <v/>
      </c>
      <c r="M114" t="str">
        <f t="shared" si="5"/>
        <v/>
      </c>
      <c r="N114" s="15" t="str">
        <f t="shared" si="5"/>
        <v/>
      </c>
    </row>
    <row r="115" spans="1:14" x14ac:dyDescent="0.25">
      <c r="A115" s="9">
        <v>45682.333333333336</v>
      </c>
      <c r="B115" s="37"/>
      <c r="C115" s="37"/>
      <c r="D115" s="37">
        <v>0</v>
      </c>
      <c r="E115" s="37">
        <v>0</v>
      </c>
      <c r="F115" s="37"/>
      <c r="G115" s="37"/>
      <c r="H115" s="38"/>
      <c r="I115" s="37"/>
      <c r="J115" s="37"/>
      <c r="K115" s="39" t="str">
        <f t="shared" si="3"/>
        <v/>
      </c>
      <c r="L115" s="40" t="str">
        <f t="shared" si="4"/>
        <v/>
      </c>
      <c r="M115" t="str">
        <f t="shared" si="5"/>
        <v/>
      </c>
      <c r="N115" s="15" t="str">
        <f t="shared" si="5"/>
        <v/>
      </c>
    </row>
    <row r="116" spans="1:14" x14ac:dyDescent="0.25">
      <c r="A116" s="9">
        <v>45682.375</v>
      </c>
      <c r="B116" s="37"/>
      <c r="C116" s="37"/>
      <c r="D116" s="37">
        <v>0</v>
      </c>
      <c r="E116" s="37">
        <v>0</v>
      </c>
      <c r="F116" s="37"/>
      <c r="G116" s="37"/>
      <c r="H116" s="38"/>
      <c r="I116" s="37"/>
      <c r="J116" s="37"/>
      <c r="K116" s="39" t="str">
        <f t="shared" si="3"/>
        <v/>
      </c>
      <c r="L116" s="40" t="str">
        <f t="shared" si="4"/>
        <v/>
      </c>
      <c r="M116" t="str">
        <f t="shared" si="5"/>
        <v/>
      </c>
      <c r="N116" s="15" t="str">
        <f t="shared" si="5"/>
        <v/>
      </c>
    </row>
    <row r="117" spans="1:14" x14ac:dyDescent="0.25">
      <c r="A117" s="9">
        <v>45682.416666666664</v>
      </c>
      <c r="B117" s="37"/>
      <c r="C117" s="37"/>
      <c r="D117" s="37">
        <v>0</v>
      </c>
      <c r="E117" s="37">
        <v>0</v>
      </c>
      <c r="F117" s="37"/>
      <c r="G117" s="37"/>
      <c r="H117" s="38"/>
      <c r="I117" s="37"/>
      <c r="J117" s="37"/>
      <c r="K117" s="39" t="str">
        <f t="shared" si="3"/>
        <v/>
      </c>
      <c r="L117" s="40" t="str">
        <f t="shared" si="4"/>
        <v/>
      </c>
      <c r="M117" t="str">
        <f t="shared" si="5"/>
        <v/>
      </c>
      <c r="N117" s="15" t="str">
        <f t="shared" si="5"/>
        <v/>
      </c>
    </row>
    <row r="118" spans="1:14" x14ac:dyDescent="0.25">
      <c r="A118" s="9">
        <v>45682.458333333336</v>
      </c>
      <c r="B118" s="37"/>
      <c r="C118" s="37"/>
      <c r="D118" s="37">
        <v>0</v>
      </c>
      <c r="E118" s="37">
        <v>0</v>
      </c>
      <c r="F118" s="37"/>
      <c r="G118" s="37"/>
      <c r="H118" s="38"/>
      <c r="I118" s="37"/>
      <c r="J118" s="37"/>
      <c r="K118" s="39" t="str">
        <f t="shared" si="3"/>
        <v/>
      </c>
      <c r="L118" s="40" t="str">
        <f t="shared" si="4"/>
        <v/>
      </c>
      <c r="M118" t="str">
        <f t="shared" si="5"/>
        <v/>
      </c>
      <c r="N118" s="15" t="str">
        <f t="shared" si="5"/>
        <v/>
      </c>
    </row>
    <row r="119" spans="1:14" x14ac:dyDescent="0.25">
      <c r="A119" s="9">
        <v>45682.5</v>
      </c>
      <c r="B119" s="37"/>
      <c r="C119" s="37"/>
      <c r="D119" s="37">
        <v>0</v>
      </c>
      <c r="E119" s="37">
        <v>0</v>
      </c>
      <c r="F119" s="37"/>
      <c r="G119" s="37"/>
      <c r="H119" s="38"/>
      <c r="I119" s="37"/>
      <c r="J119" s="37"/>
      <c r="K119" s="39" t="str">
        <f t="shared" si="3"/>
        <v/>
      </c>
      <c r="L119" s="40" t="str">
        <f t="shared" si="4"/>
        <v/>
      </c>
      <c r="M119" t="str">
        <f t="shared" si="5"/>
        <v/>
      </c>
      <c r="N119" s="15" t="str">
        <f t="shared" si="5"/>
        <v/>
      </c>
    </row>
    <row r="120" spans="1:14" x14ac:dyDescent="0.25">
      <c r="A120" s="9">
        <v>45682.541666666664</v>
      </c>
      <c r="B120" s="37"/>
      <c r="C120" s="37"/>
      <c r="D120" s="37">
        <v>0</v>
      </c>
      <c r="E120" s="37">
        <v>0</v>
      </c>
      <c r="F120" s="37"/>
      <c r="G120" s="37"/>
      <c r="H120" s="38"/>
      <c r="I120" s="37"/>
      <c r="J120" s="37"/>
      <c r="K120" s="39" t="str">
        <f t="shared" si="3"/>
        <v/>
      </c>
      <c r="L120" s="40" t="str">
        <f t="shared" si="4"/>
        <v/>
      </c>
      <c r="M120" t="str">
        <f t="shared" si="5"/>
        <v/>
      </c>
      <c r="N120" s="15" t="str">
        <f t="shared" si="5"/>
        <v/>
      </c>
    </row>
    <row r="121" spans="1:14" x14ac:dyDescent="0.25">
      <c r="A121" s="9">
        <v>45682.583333333336</v>
      </c>
      <c r="B121" s="37"/>
      <c r="C121" s="37"/>
      <c r="D121" s="37">
        <v>0</v>
      </c>
      <c r="E121" s="37">
        <v>0</v>
      </c>
      <c r="F121" s="37"/>
      <c r="G121" s="37"/>
      <c r="H121" s="38"/>
      <c r="I121" s="37"/>
      <c r="J121" s="37"/>
      <c r="K121" s="39" t="str">
        <f t="shared" si="3"/>
        <v/>
      </c>
      <c r="L121" s="40" t="str">
        <f t="shared" si="4"/>
        <v/>
      </c>
      <c r="M121" t="str">
        <f t="shared" si="5"/>
        <v/>
      </c>
      <c r="N121" s="15" t="str">
        <f t="shared" si="5"/>
        <v/>
      </c>
    </row>
    <row r="122" spans="1:14" x14ac:dyDescent="0.25">
      <c r="A122" s="9">
        <v>45682.625</v>
      </c>
      <c r="B122" s="37"/>
      <c r="C122" s="37"/>
      <c r="D122" s="37">
        <v>0</v>
      </c>
      <c r="E122" s="37">
        <v>0</v>
      </c>
      <c r="F122" s="37"/>
      <c r="G122" s="37"/>
      <c r="H122" s="38"/>
      <c r="I122" s="37"/>
      <c r="J122" s="37"/>
      <c r="K122" s="39" t="str">
        <f t="shared" si="3"/>
        <v/>
      </c>
      <c r="L122" s="40" t="str">
        <f t="shared" si="4"/>
        <v/>
      </c>
      <c r="M122" t="str">
        <f t="shared" si="5"/>
        <v/>
      </c>
      <c r="N122" s="15" t="str">
        <f t="shared" si="5"/>
        <v/>
      </c>
    </row>
    <row r="123" spans="1:14" x14ac:dyDescent="0.25">
      <c r="A123" s="9">
        <v>45682.666666666664</v>
      </c>
      <c r="B123" s="37"/>
      <c r="C123" s="37"/>
      <c r="D123" s="37">
        <v>0</v>
      </c>
      <c r="E123" s="37">
        <v>0</v>
      </c>
      <c r="F123" s="37"/>
      <c r="G123" s="37"/>
      <c r="H123" s="38"/>
      <c r="I123" s="37"/>
      <c r="J123" s="37"/>
      <c r="K123" s="39" t="str">
        <f t="shared" si="3"/>
        <v/>
      </c>
      <c r="L123" s="40" t="str">
        <f t="shared" si="4"/>
        <v/>
      </c>
      <c r="M123" t="str">
        <f t="shared" si="5"/>
        <v/>
      </c>
      <c r="N123" s="15" t="str">
        <f t="shared" si="5"/>
        <v/>
      </c>
    </row>
    <row r="124" spans="1:14" x14ac:dyDescent="0.25">
      <c r="A124" s="9">
        <v>45682.708333333336</v>
      </c>
      <c r="B124" s="37"/>
      <c r="C124" s="37"/>
      <c r="D124" s="37">
        <v>0</v>
      </c>
      <c r="E124" s="37">
        <v>0</v>
      </c>
      <c r="F124" s="37"/>
      <c r="G124" s="37"/>
      <c r="H124" s="38"/>
      <c r="I124" s="37"/>
      <c r="J124" s="37"/>
      <c r="K124" s="39" t="str">
        <f t="shared" si="3"/>
        <v/>
      </c>
      <c r="L124" s="40" t="str">
        <f t="shared" si="4"/>
        <v/>
      </c>
      <c r="M124" t="str">
        <f t="shared" si="5"/>
        <v/>
      </c>
      <c r="N124" s="15" t="str">
        <f t="shared" si="5"/>
        <v/>
      </c>
    </row>
    <row r="125" spans="1:14" x14ac:dyDescent="0.25">
      <c r="A125" s="9">
        <v>45682.75</v>
      </c>
      <c r="B125" s="37"/>
      <c r="C125" s="37"/>
      <c r="D125" s="37">
        <v>0</v>
      </c>
      <c r="E125" s="37">
        <v>0</v>
      </c>
      <c r="F125" s="37"/>
      <c r="G125" s="37"/>
      <c r="H125" s="38"/>
      <c r="I125" s="37"/>
      <c r="J125" s="37"/>
      <c r="K125" s="39" t="str">
        <f t="shared" si="3"/>
        <v/>
      </c>
      <c r="L125" s="40" t="str">
        <f t="shared" si="4"/>
        <v/>
      </c>
      <c r="M125" t="str">
        <f t="shared" si="5"/>
        <v/>
      </c>
      <c r="N125" s="15" t="str">
        <f t="shared" si="5"/>
        <v/>
      </c>
    </row>
    <row r="126" spans="1:14" x14ac:dyDescent="0.25">
      <c r="A126" s="9">
        <v>45682.791666666664</v>
      </c>
      <c r="B126" s="37"/>
      <c r="C126" s="37"/>
      <c r="D126" s="37">
        <v>0</v>
      </c>
      <c r="E126" s="37">
        <v>0</v>
      </c>
      <c r="F126" s="37"/>
      <c r="G126" s="37"/>
      <c r="H126" s="38"/>
      <c r="I126" s="37"/>
      <c r="J126" s="37"/>
      <c r="K126" s="39" t="str">
        <f t="shared" si="3"/>
        <v/>
      </c>
      <c r="L126" s="40" t="str">
        <f t="shared" si="4"/>
        <v/>
      </c>
      <c r="M126" t="str">
        <f t="shared" si="5"/>
        <v/>
      </c>
      <c r="N126" s="15" t="str">
        <f t="shared" si="5"/>
        <v/>
      </c>
    </row>
    <row r="127" spans="1:14" x14ac:dyDescent="0.25">
      <c r="A127" s="9">
        <v>45682.833333333336</v>
      </c>
      <c r="B127" s="37"/>
      <c r="C127" s="37"/>
      <c r="D127" s="37">
        <v>0</v>
      </c>
      <c r="E127" s="37">
        <v>0</v>
      </c>
      <c r="F127" s="37"/>
      <c r="G127" s="37"/>
      <c r="H127" s="38"/>
      <c r="I127" s="37"/>
      <c r="J127" s="37"/>
      <c r="K127" s="39" t="str">
        <f t="shared" si="3"/>
        <v/>
      </c>
      <c r="L127" s="40" t="str">
        <f t="shared" si="4"/>
        <v/>
      </c>
      <c r="M127" t="str">
        <f t="shared" si="5"/>
        <v/>
      </c>
      <c r="N127" s="15" t="str">
        <f t="shared" si="5"/>
        <v/>
      </c>
    </row>
    <row r="128" spans="1:14" x14ac:dyDescent="0.25">
      <c r="A128" s="9">
        <v>45682.875</v>
      </c>
      <c r="B128" s="37"/>
      <c r="C128" s="37"/>
      <c r="D128" s="37">
        <v>0</v>
      </c>
      <c r="E128" s="37">
        <v>0</v>
      </c>
      <c r="F128" s="37"/>
      <c r="G128" s="37"/>
      <c r="H128" s="38"/>
      <c r="I128" s="37"/>
      <c r="J128" s="37"/>
      <c r="K128" s="39" t="str">
        <f t="shared" si="3"/>
        <v/>
      </c>
      <c r="L128" s="40" t="str">
        <f t="shared" si="4"/>
        <v/>
      </c>
      <c r="M128" t="str">
        <f t="shared" si="5"/>
        <v/>
      </c>
      <c r="N128" s="15" t="str">
        <f t="shared" si="5"/>
        <v/>
      </c>
    </row>
    <row r="129" spans="1:14" x14ac:dyDescent="0.25">
      <c r="A129" s="9">
        <v>45682.916666666664</v>
      </c>
      <c r="B129" s="37"/>
      <c r="C129" s="37"/>
      <c r="D129" s="37">
        <v>0</v>
      </c>
      <c r="E129" s="37">
        <v>0</v>
      </c>
      <c r="F129" s="37"/>
      <c r="G129" s="37"/>
      <c r="H129" s="38"/>
      <c r="I129" s="37"/>
      <c r="J129" s="37"/>
      <c r="K129" s="39" t="str">
        <f t="shared" si="3"/>
        <v/>
      </c>
      <c r="L129" s="40" t="str">
        <f t="shared" si="4"/>
        <v/>
      </c>
      <c r="M129" t="str">
        <f t="shared" si="5"/>
        <v/>
      </c>
      <c r="N129" s="15" t="str">
        <f t="shared" si="5"/>
        <v/>
      </c>
    </row>
    <row r="130" spans="1:14" x14ac:dyDescent="0.25">
      <c r="A130" s="9">
        <v>45682.958333333336</v>
      </c>
      <c r="B130" s="37"/>
      <c r="C130" s="37"/>
      <c r="D130" s="37">
        <v>0</v>
      </c>
      <c r="E130" s="37">
        <v>0</v>
      </c>
      <c r="F130" s="37"/>
      <c r="G130" s="37"/>
      <c r="H130" s="38"/>
      <c r="I130" s="37"/>
      <c r="J130" s="37"/>
      <c r="K130" s="39" t="str">
        <f t="shared" si="3"/>
        <v/>
      </c>
      <c r="L130" s="40" t="str">
        <f t="shared" si="4"/>
        <v/>
      </c>
      <c r="M130" t="str">
        <f t="shared" si="5"/>
        <v/>
      </c>
      <c r="N130" s="15" t="str">
        <f t="shared" si="5"/>
        <v/>
      </c>
    </row>
    <row r="131" spans="1:14" x14ac:dyDescent="0.25">
      <c r="A131" s="9">
        <v>45683</v>
      </c>
      <c r="B131" s="37"/>
      <c r="C131" s="37"/>
      <c r="D131" s="37">
        <v>0</v>
      </c>
      <c r="E131" s="37">
        <v>0</v>
      </c>
      <c r="F131" s="37"/>
      <c r="G131" s="37"/>
      <c r="H131" s="38"/>
      <c r="I131" s="37"/>
      <c r="J131" s="37"/>
      <c r="K131" s="39" t="str">
        <f t="shared" si="3"/>
        <v/>
      </c>
      <c r="L131" s="40" t="str">
        <f t="shared" si="4"/>
        <v/>
      </c>
      <c r="M131" t="str">
        <f t="shared" si="5"/>
        <v/>
      </c>
      <c r="N131" s="15" t="str">
        <f t="shared" si="5"/>
        <v/>
      </c>
    </row>
    <row r="132" spans="1:14" x14ac:dyDescent="0.25">
      <c r="A132" s="9">
        <v>45683.041666666664</v>
      </c>
      <c r="B132" s="37"/>
      <c r="C132" s="37"/>
      <c r="D132" s="37">
        <v>0</v>
      </c>
      <c r="E132" s="37">
        <v>0</v>
      </c>
      <c r="F132" s="37"/>
      <c r="G132" s="37"/>
      <c r="H132" s="38"/>
      <c r="I132" s="37"/>
      <c r="J132" s="37"/>
      <c r="K132" s="39" t="str">
        <f t="shared" ref="K132:K195" si="6">IF(H132&gt;0,3600-H132,"")</f>
        <v/>
      </c>
      <c r="L132" s="40" t="str">
        <f t="shared" ref="L132:L195" si="7">IFERROR(K132/3600,"")</f>
        <v/>
      </c>
      <c r="M132" t="str">
        <f t="shared" ref="M132:N195" si="8">IFERROR(I132/F132/1024,"")</f>
        <v/>
      </c>
      <c r="N132" s="15" t="str">
        <f t="shared" si="8"/>
        <v/>
      </c>
    </row>
    <row r="133" spans="1:14" x14ac:dyDescent="0.25">
      <c r="A133" s="9">
        <v>45683.083333333336</v>
      </c>
      <c r="B133" s="37"/>
      <c r="C133" s="37"/>
      <c r="D133" s="37">
        <v>0</v>
      </c>
      <c r="E133" s="37">
        <v>0</v>
      </c>
      <c r="F133" s="37"/>
      <c r="G133" s="37"/>
      <c r="H133" s="38"/>
      <c r="I133" s="37"/>
      <c r="J133" s="37"/>
      <c r="K133" s="39" t="str">
        <f t="shared" si="6"/>
        <v/>
      </c>
      <c r="L133" s="40" t="str">
        <f t="shared" si="7"/>
        <v/>
      </c>
      <c r="M133" t="str">
        <f t="shared" si="8"/>
        <v/>
      </c>
      <c r="N133" s="15" t="str">
        <f t="shared" si="8"/>
        <v/>
      </c>
    </row>
    <row r="134" spans="1:14" x14ac:dyDescent="0.25">
      <c r="A134" s="9">
        <v>45683.125</v>
      </c>
      <c r="B134" s="37"/>
      <c r="C134" s="37"/>
      <c r="D134" s="37">
        <v>0</v>
      </c>
      <c r="E134" s="37">
        <v>0</v>
      </c>
      <c r="F134" s="37"/>
      <c r="G134" s="37"/>
      <c r="H134" s="38"/>
      <c r="I134" s="37"/>
      <c r="J134" s="37"/>
      <c r="K134" s="39" t="str">
        <f t="shared" si="6"/>
        <v/>
      </c>
      <c r="L134" s="40" t="str">
        <f t="shared" si="7"/>
        <v/>
      </c>
      <c r="M134" t="str">
        <f t="shared" si="8"/>
        <v/>
      </c>
      <c r="N134" s="15" t="str">
        <f t="shared" si="8"/>
        <v/>
      </c>
    </row>
    <row r="135" spans="1:14" x14ac:dyDescent="0.25">
      <c r="A135" s="9">
        <v>45683.166666666664</v>
      </c>
      <c r="B135" s="37"/>
      <c r="C135" s="37"/>
      <c r="D135" s="37">
        <v>0</v>
      </c>
      <c r="E135" s="37">
        <v>0</v>
      </c>
      <c r="F135" s="37"/>
      <c r="G135" s="37"/>
      <c r="H135" s="38"/>
      <c r="I135" s="37"/>
      <c r="J135" s="37"/>
      <c r="K135" s="39" t="str">
        <f t="shared" si="6"/>
        <v/>
      </c>
      <c r="L135" s="40" t="str">
        <f t="shared" si="7"/>
        <v/>
      </c>
      <c r="M135" t="str">
        <f t="shared" si="8"/>
        <v/>
      </c>
      <c r="N135" s="15" t="str">
        <f t="shared" si="8"/>
        <v/>
      </c>
    </row>
    <row r="136" spans="1:14" x14ac:dyDescent="0.25">
      <c r="A136" s="9">
        <v>45683.208333333336</v>
      </c>
      <c r="B136" s="37"/>
      <c r="C136" s="37"/>
      <c r="D136" s="37">
        <v>0</v>
      </c>
      <c r="E136" s="37">
        <v>0</v>
      </c>
      <c r="F136" s="37"/>
      <c r="G136" s="37"/>
      <c r="H136" s="38"/>
      <c r="I136" s="37"/>
      <c r="J136" s="37"/>
      <c r="K136" s="39" t="str">
        <f t="shared" si="6"/>
        <v/>
      </c>
      <c r="L136" s="40" t="str">
        <f t="shared" si="7"/>
        <v/>
      </c>
      <c r="M136" t="str">
        <f t="shared" si="8"/>
        <v/>
      </c>
      <c r="N136" s="15" t="str">
        <f t="shared" si="8"/>
        <v/>
      </c>
    </row>
    <row r="137" spans="1:14" x14ac:dyDescent="0.25">
      <c r="A137" s="9">
        <v>45683.25</v>
      </c>
      <c r="B137" s="37"/>
      <c r="C137" s="37"/>
      <c r="D137" s="37">
        <v>0</v>
      </c>
      <c r="E137" s="37">
        <v>0</v>
      </c>
      <c r="F137" s="37"/>
      <c r="G137" s="37"/>
      <c r="H137" s="38"/>
      <c r="I137" s="37"/>
      <c r="J137" s="37"/>
      <c r="K137" s="39" t="str">
        <f t="shared" si="6"/>
        <v/>
      </c>
      <c r="L137" s="40" t="str">
        <f t="shared" si="7"/>
        <v/>
      </c>
      <c r="M137" t="str">
        <f t="shared" si="8"/>
        <v/>
      </c>
      <c r="N137" s="15" t="str">
        <f t="shared" si="8"/>
        <v/>
      </c>
    </row>
    <row r="138" spans="1:14" x14ac:dyDescent="0.25">
      <c r="A138" s="9">
        <v>45683.291666666664</v>
      </c>
      <c r="B138" s="37"/>
      <c r="C138" s="37"/>
      <c r="D138" s="37">
        <v>0</v>
      </c>
      <c r="E138" s="37">
        <v>0</v>
      </c>
      <c r="F138" s="37"/>
      <c r="G138" s="37"/>
      <c r="H138" s="38"/>
      <c r="I138" s="37"/>
      <c r="J138" s="37"/>
      <c r="K138" s="39" t="str">
        <f t="shared" si="6"/>
        <v/>
      </c>
      <c r="L138" s="40" t="str">
        <f t="shared" si="7"/>
        <v/>
      </c>
      <c r="M138" t="str">
        <f t="shared" si="8"/>
        <v/>
      </c>
      <c r="N138" s="15" t="str">
        <f t="shared" si="8"/>
        <v/>
      </c>
    </row>
    <row r="139" spans="1:14" x14ac:dyDescent="0.25">
      <c r="A139" s="9">
        <v>45683.333333333336</v>
      </c>
      <c r="B139" s="37"/>
      <c r="C139" s="37"/>
      <c r="D139" s="37">
        <v>0</v>
      </c>
      <c r="E139" s="37">
        <v>0</v>
      </c>
      <c r="F139" s="37"/>
      <c r="G139" s="37"/>
      <c r="H139" s="38"/>
      <c r="I139" s="37"/>
      <c r="J139" s="37"/>
      <c r="K139" s="39" t="str">
        <f t="shared" si="6"/>
        <v/>
      </c>
      <c r="L139" s="40" t="str">
        <f t="shared" si="7"/>
        <v/>
      </c>
      <c r="M139" t="str">
        <f t="shared" si="8"/>
        <v/>
      </c>
      <c r="N139" s="15" t="str">
        <f t="shared" si="8"/>
        <v/>
      </c>
    </row>
    <row r="140" spans="1:14" x14ac:dyDescent="0.25">
      <c r="A140" s="9">
        <v>45683.375</v>
      </c>
      <c r="B140" s="37"/>
      <c r="C140" s="37"/>
      <c r="D140" s="37">
        <v>0</v>
      </c>
      <c r="E140" s="37">
        <v>0</v>
      </c>
      <c r="F140" s="37"/>
      <c r="G140" s="37"/>
      <c r="H140" s="38"/>
      <c r="I140" s="37"/>
      <c r="J140" s="37"/>
      <c r="K140" s="39" t="str">
        <f t="shared" si="6"/>
        <v/>
      </c>
      <c r="L140" s="40" t="str">
        <f t="shared" si="7"/>
        <v/>
      </c>
      <c r="M140" t="str">
        <f t="shared" si="8"/>
        <v/>
      </c>
      <c r="N140" s="15" t="str">
        <f t="shared" si="8"/>
        <v/>
      </c>
    </row>
    <row r="141" spans="1:14" x14ac:dyDescent="0.25">
      <c r="A141" s="9">
        <v>45683.416666666664</v>
      </c>
      <c r="B141" s="37"/>
      <c r="C141" s="37"/>
      <c r="D141" s="37">
        <v>0</v>
      </c>
      <c r="E141" s="37">
        <v>0</v>
      </c>
      <c r="F141" s="37"/>
      <c r="G141" s="37"/>
      <c r="H141" s="38"/>
      <c r="I141" s="37"/>
      <c r="J141" s="37"/>
      <c r="K141" s="39" t="str">
        <f t="shared" si="6"/>
        <v/>
      </c>
      <c r="L141" s="40" t="str">
        <f t="shared" si="7"/>
        <v/>
      </c>
      <c r="M141" t="str">
        <f t="shared" si="8"/>
        <v/>
      </c>
      <c r="N141" s="15" t="str">
        <f t="shared" si="8"/>
        <v/>
      </c>
    </row>
    <row r="142" spans="1:14" x14ac:dyDescent="0.25">
      <c r="A142" s="9">
        <v>45683.458333333336</v>
      </c>
      <c r="B142" s="37"/>
      <c r="C142" s="37"/>
      <c r="D142" s="37">
        <v>0</v>
      </c>
      <c r="E142" s="37">
        <v>0</v>
      </c>
      <c r="F142" s="37"/>
      <c r="G142" s="37"/>
      <c r="H142" s="38"/>
      <c r="I142" s="37"/>
      <c r="J142" s="37"/>
      <c r="K142" s="39" t="str">
        <f t="shared" si="6"/>
        <v/>
      </c>
      <c r="L142" s="40" t="str">
        <f t="shared" si="7"/>
        <v/>
      </c>
      <c r="M142" t="str">
        <f t="shared" si="8"/>
        <v/>
      </c>
      <c r="N142" s="15" t="str">
        <f t="shared" si="8"/>
        <v/>
      </c>
    </row>
    <row r="143" spans="1:14" x14ac:dyDescent="0.25">
      <c r="A143" s="9">
        <v>45683.5</v>
      </c>
      <c r="B143" s="37"/>
      <c r="C143" s="37"/>
      <c r="D143" s="37">
        <v>0</v>
      </c>
      <c r="E143" s="37">
        <v>0</v>
      </c>
      <c r="F143" s="37"/>
      <c r="G143" s="37"/>
      <c r="H143" s="38"/>
      <c r="I143" s="37"/>
      <c r="J143" s="37"/>
      <c r="K143" s="39" t="str">
        <f t="shared" si="6"/>
        <v/>
      </c>
      <c r="L143" s="40" t="str">
        <f t="shared" si="7"/>
        <v/>
      </c>
      <c r="M143" t="str">
        <f t="shared" si="8"/>
        <v/>
      </c>
      <c r="N143" s="15" t="str">
        <f t="shared" si="8"/>
        <v/>
      </c>
    </row>
    <row r="144" spans="1:14" x14ac:dyDescent="0.25">
      <c r="A144" s="9">
        <v>45683.541666666664</v>
      </c>
      <c r="B144" s="37"/>
      <c r="C144" s="37"/>
      <c r="D144" s="37">
        <v>0</v>
      </c>
      <c r="E144" s="37">
        <v>0</v>
      </c>
      <c r="F144" s="37"/>
      <c r="G144" s="37"/>
      <c r="H144" s="38"/>
      <c r="I144" s="37"/>
      <c r="J144" s="37"/>
      <c r="K144" s="39" t="str">
        <f t="shared" si="6"/>
        <v/>
      </c>
      <c r="L144" s="40" t="str">
        <f t="shared" si="7"/>
        <v/>
      </c>
      <c r="M144" t="str">
        <f t="shared" si="8"/>
        <v/>
      </c>
      <c r="N144" s="15" t="str">
        <f t="shared" si="8"/>
        <v/>
      </c>
    </row>
    <row r="145" spans="1:14" x14ac:dyDescent="0.25">
      <c r="A145" s="9">
        <v>45683.583333333336</v>
      </c>
      <c r="B145" s="37"/>
      <c r="C145" s="37"/>
      <c r="D145" s="37">
        <v>0</v>
      </c>
      <c r="E145" s="37">
        <v>0</v>
      </c>
      <c r="F145" s="37"/>
      <c r="G145" s="37"/>
      <c r="H145" s="38"/>
      <c r="I145" s="37"/>
      <c r="J145" s="37"/>
      <c r="K145" s="39" t="str">
        <f t="shared" si="6"/>
        <v/>
      </c>
      <c r="L145" s="40" t="str">
        <f t="shared" si="7"/>
        <v/>
      </c>
      <c r="M145" t="str">
        <f t="shared" si="8"/>
        <v/>
      </c>
      <c r="N145" s="15" t="str">
        <f t="shared" si="8"/>
        <v/>
      </c>
    </row>
    <row r="146" spans="1:14" x14ac:dyDescent="0.25">
      <c r="A146" s="9">
        <v>45683.625</v>
      </c>
      <c r="B146" s="37"/>
      <c r="C146" s="37"/>
      <c r="D146" s="37">
        <v>0</v>
      </c>
      <c r="E146" s="37">
        <v>0</v>
      </c>
      <c r="F146" s="37"/>
      <c r="G146" s="37"/>
      <c r="H146" s="38"/>
      <c r="I146" s="37"/>
      <c r="J146" s="37"/>
      <c r="K146" s="39" t="str">
        <f t="shared" si="6"/>
        <v/>
      </c>
      <c r="L146" s="40" t="str">
        <f t="shared" si="7"/>
        <v/>
      </c>
      <c r="M146" t="str">
        <f t="shared" si="8"/>
        <v/>
      </c>
      <c r="N146" s="15" t="str">
        <f t="shared" si="8"/>
        <v/>
      </c>
    </row>
    <row r="147" spans="1:14" x14ac:dyDescent="0.25">
      <c r="A147" s="9">
        <v>45683.666666666664</v>
      </c>
      <c r="B147" s="37"/>
      <c r="C147" s="37"/>
      <c r="D147" s="37">
        <v>0</v>
      </c>
      <c r="E147" s="37">
        <v>0</v>
      </c>
      <c r="F147" s="37"/>
      <c r="G147" s="37"/>
      <c r="H147" s="38"/>
      <c r="I147" s="37"/>
      <c r="J147" s="37"/>
      <c r="K147" s="39" t="str">
        <f t="shared" si="6"/>
        <v/>
      </c>
      <c r="L147" s="40" t="str">
        <f t="shared" si="7"/>
        <v/>
      </c>
      <c r="M147" t="str">
        <f t="shared" si="8"/>
        <v/>
      </c>
      <c r="N147" s="15" t="str">
        <f t="shared" si="8"/>
        <v/>
      </c>
    </row>
    <row r="148" spans="1:14" x14ac:dyDescent="0.25">
      <c r="A148" s="9">
        <v>45683.708333333336</v>
      </c>
      <c r="B148" s="37"/>
      <c r="C148" s="37"/>
      <c r="D148" s="37">
        <v>0</v>
      </c>
      <c r="E148" s="37">
        <v>0</v>
      </c>
      <c r="F148" s="37"/>
      <c r="G148" s="37"/>
      <c r="H148" s="38"/>
      <c r="I148" s="37"/>
      <c r="J148" s="37"/>
      <c r="K148" s="39" t="str">
        <f t="shared" si="6"/>
        <v/>
      </c>
      <c r="L148" s="40" t="str">
        <f t="shared" si="7"/>
        <v/>
      </c>
      <c r="M148" t="str">
        <f t="shared" si="8"/>
        <v/>
      </c>
      <c r="N148" s="15" t="str">
        <f t="shared" si="8"/>
        <v/>
      </c>
    </row>
    <row r="149" spans="1:14" x14ac:dyDescent="0.25">
      <c r="A149" s="9">
        <v>45683.75</v>
      </c>
      <c r="B149" s="37"/>
      <c r="C149" s="37"/>
      <c r="D149" s="37">
        <v>0</v>
      </c>
      <c r="E149" s="37">
        <v>0</v>
      </c>
      <c r="F149" s="37"/>
      <c r="G149" s="37"/>
      <c r="H149" s="38"/>
      <c r="I149" s="37"/>
      <c r="J149" s="37"/>
      <c r="K149" s="39" t="str">
        <f t="shared" si="6"/>
        <v/>
      </c>
      <c r="L149" s="40" t="str">
        <f t="shared" si="7"/>
        <v/>
      </c>
      <c r="M149" t="str">
        <f t="shared" si="8"/>
        <v/>
      </c>
      <c r="N149" s="15" t="str">
        <f t="shared" si="8"/>
        <v/>
      </c>
    </row>
    <row r="150" spans="1:14" x14ac:dyDescent="0.25">
      <c r="A150" s="9">
        <v>45683.791666666664</v>
      </c>
      <c r="B150" s="37"/>
      <c r="C150" s="37"/>
      <c r="D150" s="37">
        <v>0</v>
      </c>
      <c r="E150" s="37">
        <v>0</v>
      </c>
      <c r="F150" s="37"/>
      <c r="G150" s="37"/>
      <c r="H150" s="38"/>
      <c r="I150" s="37"/>
      <c r="J150" s="37"/>
      <c r="K150" s="39" t="str">
        <f t="shared" si="6"/>
        <v/>
      </c>
      <c r="L150" s="40" t="str">
        <f t="shared" si="7"/>
        <v/>
      </c>
      <c r="M150" t="str">
        <f t="shared" si="8"/>
        <v/>
      </c>
      <c r="N150" s="15" t="str">
        <f t="shared" si="8"/>
        <v/>
      </c>
    </row>
    <row r="151" spans="1:14" x14ac:dyDescent="0.25">
      <c r="A151" s="9">
        <v>45683.833333333336</v>
      </c>
      <c r="B151" s="37"/>
      <c r="C151" s="37"/>
      <c r="D151" s="37">
        <v>0</v>
      </c>
      <c r="E151" s="37">
        <v>0</v>
      </c>
      <c r="F151" s="37"/>
      <c r="G151" s="37"/>
      <c r="H151" s="38"/>
      <c r="I151" s="37"/>
      <c r="J151" s="37"/>
      <c r="K151" s="39" t="str">
        <f t="shared" si="6"/>
        <v/>
      </c>
      <c r="L151" s="40" t="str">
        <f t="shared" si="7"/>
        <v/>
      </c>
      <c r="M151" t="str">
        <f t="shared" si="8"/>
        <v/>
      </c>
      <c r="N151" s="15" t="str">
        <f t="shared" si="8"/>
        <v/>
      </c>
    </row>
    <row r="152" spans="1:14" x14ac:dyDescent="0.25">
      <c r="A152" s="9">
        <v>45683.875</v>
      </c>
      <c r="B152" s="37"/>
      <c r="C152" s="37"/>
      <c r="D152" s="37">
        <v>0</v>
      </c>
      <c r="E152" s="37">
        <v>0</v>
      </c>
      <c r="F152" s="37"/>
      <c r="G152" s="37"/>
      <c r="H152" s="38"/>
      <c r="I152" s="37"/>
      <c r="J152" s="37"/>
      <c r="K152" s="39" t="str">
        <f t="shared" si="6"/>
        <v/>
      </c>
      <c r="L152" s="40" t="str">
        <f t="shared" si="7"/>
        <v/>
      </c>
      <c r="M152" t="str">
        <f t="shared" si="8"/>
        <v/>
      </c>
      <c r="N152" s="15" t="str">
        <f t="shared" si="8"/>
        <v/>
      </c>
    </row>
    <row r="153" spans="1:14" x14ac:dyDescent="0.25">
      <c r="A153" s="9">
        <v>45683.916666666664</v>
      </c>
      <c r="B153" s="37"/>
      <c r="C153" s="37"/>
      <c r="D153" s="37">
        <v>0</v>
      </c>
      <c r="E153" s="37">
        <v>0</v>
      </c>
      <c r="F153" s="37"/>
      <c r="G153" s="37"/>
      <c r="H153" s="38"/>
      <c r="I153" s="37"/>
      <c r="J153" s="37"/>
      <c r="K153" s="39" t="str">
        <f t="shared" si="6"/>
        <v/>
      </c>
      <c r="L153" s="40" t="str">
        <f t="shared" si="7"/>
        <v/>
      </c>
      <c r="M153" t="str">
        <f>IFERROR(I153/F153/1024,"")</f>
        <v/>
      </c>
      <c r="N153" s="15" t="str">
        <f t="shared" si="8"/>
        <v/>
      </c>
    </row>
    <row r="154" spans="1:14" x14ac:dyDescent="0.25">
      <c r="A154" s="9">
        <v>45683.958333333336</v>
      </c>
      <c r="B154" s="37"/>
      <c r="C154" s="37"/>
      <c r="D154" s="37">
        <v>0</v>
      </c>
      <c r="E154" s="37">
        <v>0</v>
      </c>
      <c r="F154" s="37"/>
      <c r="G154" s="37"/>
      <c r="H154" s="38"/>
      <c r="I154" s="37"/>
      <c r="J154" s="37"/>
      <c r="K154" s="39" t="str">
        <f t="shared" si="6"/>
        <v/>
      </c>
      <c r="L154" s="40" t="str">
        <f t="shared" si="7"/>
        <v/>
      </c>
      <c r="M154" t="str">
        <f t="shared" si="8"/>
        <v/>
      </c>
      <c r="N154" s="15" t="str">
        <f t="shared" si="8"/>
        <v/>
      </c>
    </row>
    <row r="155" spans="1:14" x14ac:dyDescent="0.25">
      <c r="A155" s="9">
        <v>45684</v>
      </c>
      <c r="B155" s="37"/>
      <c r="C155" s="37"/>
      <c r="D155" s="37">
        <v>0</v>
      </c>
      <c r="E155" s="37">
        <v>0</v>
      </c>
      <c r="F155" s="37"/>
      <c r="G155" s="37"/>
      <c r="H155" s="38"/>
      <c r="I155" s="37"/>
      <c r="J155" s="37"/>
      <c r="K155" s="39" t="str">
        <f t="shared" si="6"/>
        <v/>
      </c>
      <c r="L155" s="40" t="str">
        <f t="shared" si="7"/>
        <v/>
      </c>
      <c r="M155" t="str">
        <f t="shared" si="8"/>
        <v/>
      </c>
      <c r="N155" s="15" t="str">
        <f t="shared" si="8"/>
        <v/>
      </c>
    </row>
    <row r="156" spans="1:14" x14ac:dyDescent="0.25">
      <c r="A156" s="9">
        <v>45684.041666666664</v>
      </c>
      <c r="B156" s="37"/>
      <c r="C156" s="37"/>
      <c r="D156" s="37">
        <v>0</v>
      </c>
      <c r="E156" s="37">
        <v>0</v>
      </c>
      <c r="F156" s="37"/>
      <c r="G156" s="37"/>
      <c r="H156" s="38"/>
      <c r="I156" s="37"/>
      <c r="J156" s="37"/>
      <c r="K156" s="39" t="str">
        <f t="shared" si="6"/>
        <v/>
      </c>
      <c r="L156" s="40" t="str">
        <f t="shared" si="7"/>
        <v/>
      </c>
      <c r="M156" t="str">
        <f t="shared" si="8"/>
        <v/>
      </c>
      <c r="N156" s="15" t="str">
        <f t="shared" si="8"/>
        <v/>
      </c>
    </row>
    <row r="157" spans="1:14" x14ac:dyDescent="0.25">
      <c r="A157" s="9">
        <v>45684.083333333336</v>
      </c>
      <c r="B157" s="37"/>
      <c r="C157" s="37"/>
      <c r="D157" s="37">
        <v>0</v>
      </c>
      <c r="E157" s="37">
        <v>0</v>
      </c>
      <c r="F157" s="37"/>
      <c r="G157" s="37"/>
      <c r="H157" s="38"/>
      <c r="I157" s="37"/>
      <c r="J157" s="37"/>
      <c r="K157" s="39" t="str">
        <f t="shared" si="6"/>
        <v/>
      </c>
      <c r="L157" s="40" t="str">
        <f t="shared" si="7"/>
        <v/>
      </c>
      <c r="M157" t="str">
        <f t="shared" si="8"/>
        <v/>
      </c>
      <c r="N157" s="15" t="str">
        <f t="shared" si="8"/>
        <v/>
      </c>
    </row>
    <row r="158" spans="1:14" x14ac:dyDescent="0.25">
      <c r="A158" s="9">
        <v>45684.125</v>
      </c>
      <c r="B158" s="37"/>
      <c r="C158" s="37"/>
      <c r="D158" s="37">
        <v>0</v>
      </c>
      <c r="E158" s="37">
        <v>0</v>
      </c>
      <c r="F158" s="37"/>
      <c r="G158" s="37"/>
      <c r="H158" s="38"/>
      <c r="I158" s="37"/>
      <c r="J158" s="37"/>
      <c r="K158" s="39" t="str">
        <f t="shared" si="6"/>
        <v/>
      </c>
      <c r="L158" s="40" t="str">
        <f t="shared" si="7"/>
        <v/>
      </c>
      <c r="M158" t="str">
        <f t="shared" si="8"/>
        <v/>
      </c>
      <c r="N158" s="15" t="str">
        <f t="shared" si="8"/>
        <v/>
      </c>
    </row>
    <row r="159" spans="1:14" x14ac:dyDescent="0.25">
      <c r="A159" s="9">
        <v>45684.166666666664</v>
      </c>
      <c r="B159" s="37"/>
      <c r="C159" s="37"/>
      <c r="D159" s="37">
        <v>0</v>
      </c>
      <c r="E159" s="37">
        <v>0</v>
      </c>
      <c r="F159" s="37"/>
      <c r="G159" s="37"/>
      <c r="H159" s="38"/>
      <c r="I159" s="37"/>
      <c r="J159" s="37"/>
      <c r="K159" s="39" t="str">
        <f t="shared" si="6"/>
        <v/>
      </c>
      <c r="L159" s="40" t="str">
        <f t="shared" si="7"/>
        <v/>
      </c>
      <c r="M159" t="str">
        <f t="shared" si="8"/>
        <v/>
      </c>
      <c r="N159" s="15" t="str">
        <f t="shared" si="8"/>
        <v/>
      </c>
    </row>
    <row r="160" spans="1:14" x14ac:dyDescent="0.25">
      <c r="A160" s="9">
        <v>45684.208333333336</v>
      </c>
      <c r="B160" s="37"/>
      <c r="C160" s="37"/>
      <c r="D160" s="37">
        <v>0</v>
      </c>
      <c r="E160" s="37">
        <v>0</v>
      </c>
      <c r="F160" s="37"/>
      <c r="G160" s="37"/>
      <c r="H160" s="38"/>
      <c r="I160" s="37"/>
      <c r="J160" s="37"/>
      <c r="K160" s="39" t="str">
        <f t="shared" si="6"/>
        <v/>
      </c>
      <c r="L160" s="40" t="str">
        <f t="shared" si="7"/>
        <v/>
      </c>
      <c r="M160" t="str">
        <f t="shared" si="8"/>
        <v/>
      </c>
      <c r="N160" s="15" t="str">
        <f t="shared" si="8"/>
        <v/>
      </c>
    </row>
    <row r="161" spans="1:18" x14ac:dyDescent="0.25">
      <c r="A161" s="9">
        <v>45684.25</v>
      </c>
      <c r="B161" s="37"/>
      <c r="C161" s="37"/>
      <c r="D161" s="37">
        <v>0</v>
      </c>
      <c r="E161" s="37">
        <v>0</v>
      </c>
      <c r="F161" s="37"/>
      <c r="G161" s="37"/>
      <c r="H161" s="38"/>
      <c r="I161" s="37"/>
      <c r="J161" s="37"/>
      <c r="K161" s="39" t="str">
        <f t="shared" si="6"/>
        <v/>
      </c>
      <c r="L161" s="40" t="str">
        <f t="shared" si="7"/>
        <v/>
      </c>
      <c r="M161" t="str">
        <f t="shared" si="8"/>
        <v/>
      </c>
      <c r="N161" s="15" t="str">
        <f t="shared" si="8"/>
        <v/>
      </c>
    </row>
    <row r="162" spans="1:18" x14ac:dyDescent="0.25">
      <c r="A162" s="9">
        <v>45684.291666666664</v>
      </c>
      <c r="B162" s="37"/>
      <c r="C162" s="37"/>
      <c r="D162" s="37">
        <v>0</v>
      </c>
      <c r="E162" s="37">
        <v>0</v>
      </c>
      <c r="F162" s="37"/>
      <c r="G162" s="37"/>
      <c r="H162" s="38"/>
      <c r="I162" s="37"/>
      <c r="J162" s="37"/>
      <c r="K162" s="39" t="str">
        <f t="shared" si="6"/>
        <v/>
      </c>
      <c r="L162" s="40" t="str">
        <f t="shared" si="7"/>
        <v/>
      </c>
      <c r="M162" t="str">
        <f t="shared" si="8"/>
        <v/>
      </c>
      <c r="N162" s="15" t="str">
        <f t="shared" si="8"/>
        <v/>
      </c>
    </row>
    <row r="163" spans="1:18" x14ac:dyDescent="0.25">
      <c r="A163" s="9">
        <v>45684.333333333336</v>
      </c>
      <c r="B163" s="37"/>
      <c r="C163" s="37"/>
      <c r="D163" s="37">
        <v>0</v>
      </c>
      <c r="E163" s="37">
        <v>0</v>
      </c>
      <c r="F163" s="37"/>
      <c r="G163" s="37"/>
      <c r="H163" s="38"/>
      <c r="I163" s="37"/>
      <c r="J163" s="37"/>
      <c r="K163" s="39" t="str">
        <f t="shared" si="6"/>
        <v/>
      </c>
      <c r="L163" s="40" t="str">
        <f t="shared" si="7"/>
        <v/>
      </c>
      <c r="M163" t="str">
        <f t="shared" si="8"/>
        <v/>
      </c>
      <c r="N163" s="15" t="str">
        <f t="shared" si="8"/>
        <v/>
      </c>
    </row>
    <row r="164" spans="1:18" x14ac:dyDescent="0.25">
      <c r="A164" s="9">
        <v>45684.375</v>
      </c>
      <c r="B164" s="37"/>
      <c r="C164" s="37"/>
      <c r="D164" s="37">
        <v>0</v>
      </c>
      <c r="E164" s="37">
        <v>0</v>
      </c>
      <c r="F164" s="37"/>
      <c r="G164" s="37"/>
      <c r="H164" s="38"/>
      <c r="I164" s="37"/>
      <c r="J164" s="37"/>
      <c r="K164" s="39" t="str">
        <f t="shared" si="6"/>
        <v/>
      </c>
      <c r="L164" s="40" t="str">
        <f t="shared" si="7"/>
        <v/>
      </c>
      <c r="M164" t="str">
        <f t="shared" si="8"/>
        <v/>
      </c>
      <c r="N164" s="15" t="str">
        <f t="shared" si="8"/>
        <v/>
      </c>
    </row>
    <row r="165" spans="1:18" x14ac:dyDescent="0.25">
      <c r="A165" s="9">
        <v>45684.416666666664</v>
      </c>
      <c r="B165" s="37"/>
      <c r="C165" s="37"/>
      <c r="D165" s="37">
        <v>0</v>
      </c>
      <c r="E165" s="37">
        <v>0</v>
      </c>
      <c r="F165" s="37"/>
      <c r="G165" s="37"/>
      <c r="H165" s="38"/>
      <c r="I165" s="37"/>
      <c r="J165" s="37"/>
      <c r="K165" s="39" t="str">
        <f t="shared" si="6"/>
        <v/>
      </c>
      <c r="L165" s="40" t="str">
        <f t="shared" si="7"/>
        <v/>
      </c>
      <c r="M165" t="str">
        <f t="shared" si="8"/>
        <v/>
      </c>
      <c r="N165" s="15" t="str">
        <f t="shared" si="8"/>
        <v/>
      </c>
    </row>
    <row r="166" spans="1:18" x14ac:dyDescent="0.25">
      <c r="A166" s="9">
        <v>45684.458333333336</v>
      </c>
      <c r="B166" s="37"/>
      <c r="C166" s="37"/>
      <c r="D166" s="37">
        <v>0</v>
      </c>
      <c r="E166" s="37">
        <v>0</v>
      </c>
      <c r="F166" s="37"/>
      <c r="G166" s="37"/>
      <c r="H166" s="38"/>
      <c r="I166" s="37"/>
      <c r="J166" s="37"/>
      <c r="K166" s="39" t="str">
        <f t="shared" si="6"/>
        <v/>
      </c>
      <c r="L166" s="40" t="str">
        <f t="shared" si="7"/>
        <v/>
      </c>
      <c r="M166" t="str">
        <f t="shared" si="8"/>
        <v/>
      </c>
      <c r="N166" s="15" t="str">
        <f t="shared" si="8"/>
        <v/>
      </c>
    </row>
    <row r="167" spans="1:18" x14ac:dyDescent="0.25">
      <c r="A167" s="9">
        <v>45684.5</v>
      </c>
      <c r="B167" s="37"/>
      <c r="C167" s="37"/>
      <c r="D167" s="37">
        <v>0</v>
      </c>
      <c r="E167" s="37">
        <v>0</v>
      </c>
      <c r="F167" s="37"/>
      <c r="G167" s="37"/>
      <c r="H167" s="38"/>
      <c r="I167" s="37"/>
      <c r="J167" s="37"/>
      <c r="K167" s="39" t="str">
        <f t="shared" si="6"/>
        <v/>
      </c>
      <c r="L167" s="40" t="str">
        <f t="shared" si="7"/>
        <v/>
      </c>
      <c r="M167" t="str">
        <f t="shared" si="8"/>
        <v/>
      </c>
      <c r="N167" s="15" t="str">
        <f t="shared" si="8"/>
        <v/>
      </c>
    </row>
    <row r="168" spans="1:18" x14ac:dyDescent="0.25">
      <c r="A168" s="9">
        <v>45684.541666666664</v>
      </c>
      <c r="B168" s="37"/>
      <c r="C168" s="37"/>
      <c r="D168" s="37">
        <v>0</v>
      </c>
      <c r="E168" s="37">
        <v>0</v>
      </c>
      <c r="F168" s="37"/>
      <c r="G168" s="37"/>
      <c r="H168" s="38"/>
      <c r="I168" s="37"/>
      <c r="J168" s="37"/>
      <c r="K168" s="39" t="str">
        <f t="shared" si="6"/>
        <v/>
      </c>
      <c r="L168" s="40" t="str">
        <f t="shared" si="7"/>
        <v/>
      </c>
      <c r="M168" t="str">
        <f t="shared" si="8"/>
        <v/>
      </c>
      <c r="N168" s="15" t="str">
        <f t="shared" si="8"/>
        <v/>
      </c>
    </row>
    <row r="169" spans="1:18" x14ac:dyDescent="0.25">
      <c r="A169" s="9">
        <v>45684.583333333336</v>
      </c>
      <c r="B169" s="37">
        <v>55.056016285157</v>
      </c>
      <c r="C169" s="37">
        <v>14.9294444444444</v>
      </c>
      <c r="D169" s="37">
        <v>0.35460754021102048</v>
      </c>
      <c r="E169" s="37">
        <v>9.6158311631943702E-2</v>
      </c>
      <c r="F169" s="37">
        <v>52838</v>
      </c>
      <c r="G169" s="37">
        <v>908</v>
      </c>
      <c r="H169" s="38">
        <v>2623.7942440000002</v>
      </c>
      <c r="I169" s="37">
        <v>348048896</v>
      </c>
      <c r="J169" s="37">
        <v>14936576</v>
      </c>
      <c r="K169" s="39">
        <f t="shared" si="6"/>
        <v>976.20575599999984</v>
      </c>
      <c r="L169" s="40">
        <f t="shared" si="7"/>
        <v>0.27116826555555551</v>
      </c>
      <c r="M169">
        <f t="shared" si="8"/>
        <v>6.4327094136795484</v>
      </c>
      <c r="N169" s="15">
        <f t="shared" si="8"/>
        <v>16.064427312775329</v>
      </c>
      <c r="O169">
        <v>22.057293999999999</v>
      </c>
      <c r="P169">
        <v>0.67513299999999998</v>
      </c>
      <c r="Q169">
        <v>100</v>
      </c>
      <c r="R169">
        <v>53746</v>
      </c>
    </row>
    <row r="170" spans="1:18" x14ac:dyDescent="0.25">
      <c r="A170" s="9">
        <v>45684.625</v>
      </c>
      <c r="B170" s="37">
        <v>1689.6003665554899</v>
      </c>
      <c r="C170" s="37">
        <v>0.19666666666666599</v>
      </c>
      <c r="D170" s="37">
        <v>16.510490870054245</v>
      </c>
      <c r="E170" s="37">
        <v>1.9217936197916603E-3</v>
      </c>
      <c r="F170" s="37">
        <v>0</v>
      </c>
      <c r="G170" s="37">
        <v>708</v>
      </c>
      <c r="H170" s="38">
        <v>3599.58096599999</v>
      </c>
      <c r="I170" s="37">
        <v>0</v>
      </c>
      <c r="J170" s="37">
        <v>7254528</v>
      </c>
      <c r="K170" s="39">
        <f t="shared" si="6"/>
        <v>0.41903400001001501</v>
      </c>
      <c r="L170" s="40">
        <f t="shared" si="7"/>
        <v>1.1639833333611528E-4</v>
      </c>
      <c r="M170" t="str">
        <f t="shared" si="8"/>
        <v/>
      </c>
      <c r="N170" s="15">
        <f t="shared" si="8"/>
        <v>10.006355932203389</v>
      </c>
      <c r="O170">
        <v>0</v>
      </c>
      <c r="P170">
        <v>0.50522500000000004</v>
      </c>
      <c r="Q170">
        <v>100</v>
      </c>
      <c r="R170">
        <v>708</v>
      </c>
    </row>
    <row r="171" spans="1:18" x14ac:dyDescent="0.25">
      <c r="A171" s="9">
        <v>45684.666666666664</v>
      </c>
      <c r="B171" s="37">
        <v>2425.1141790944698</v>
      </c>
      <c r="C171" s="37">
        <v>22.189444444444401</v>
      </c>
      <c r="D171" s="37">
        <v>7.8069014276332283</v>
      </c>
      <c r="E171" s="37">
        <v>7.1432020399305532E-2</v>
      </c>
      <c r="F171" s="37">
        <v>78900</v>
      </c>
      <c r="G171" s="37">
        <v>982</v>
      </c>
      <c r="H171" s="38">
        <v>3567.06051999999</v>
      </c>
      <c r="I171" s="37">
        <v>253024256</v>
      </c>
      <c r="J171" s="37">
        <v>16622592</v>
      </c>
      <c r="K171" s="39">
        <f t="shared" si="6"/>
        <v>32.939480000010008</v>
      </c>
      <c r="L171" s="40">
        <f t="shared" si="7"/>
        <v>9.1498555555583356E-3</v>
      </c>
      <c r="M171">
        <f t="shared" si="8"/>
        <v>3.1317363751584284</v>
      </c>
      <c r="N171" s="15">
        <f t="shared" si="8"/>
        <v>16.530549898167006</v>
      </c>
      <c r="O171">
        <v>32.430346999999998</v>
      </c>
      <c r="P171">
        <v>0.73459200000000002</v>
      </c>
      <c r="Q171">
        <v>100</v>
      </c>
      <c r="R171">
        <v>79882</v>
      </c>
    </row>
    <row r="172" spans="1:18" x14ac:dyDescent="0.25">
      <c r="A172" s="9">
        <v>45684.708333333336</v>
      </c>
      <c r="B172" s="37">
        <v>1711.2102672614201</v>
      </c>
      <c r="C172" s="37">
        <v>0.206666666666666</v>
      </c>
      <c r="D172" s="37">
        <v>16.231493873336508</v>
      </c>
      <c r="E172" s="37">
        <v>1.9603135850694369E-3</v>
      </c>
      <c r="F172" s="37">
        <v>0</v>
      </c>
      <c r="G172" s="37">
        <v>744</v>
      </c>
      <c r="H172" s="38">
        <v>3599.56522</v>
      </c>
      <c r="I172" s="37">
        <v>0</v>
      </c>
      <c r="J172" s="37">
        <v>7399936</v>
      </c>
      <c r="K172" s="39">
        <f t="shared" si="6"/>
        <v>0.43478000000004613</v>
      </c>
      <c r="L172" s="40">
        <f t="shared" si="7"/>
        <v>1.2077222222223504E-4</v>
      </c>
      <c r="M172" t="str">
        <f t="shared" si="8"/>
        <v/>
      </c>
      <c r="N172" s="15">
        <f t="shared" si="8"/>
        <v>9.713037634408602</v>
      </c>
      <c r="O172">
        <v>0</v>
      </c>
      <c r="P172">
        <v>0.52936899999999998</v>
      </c>
      <c r="Q172">
        <v>100</v>
      </c>
      <c r="R172">
        <v>744</v>
      </c>
    </row>
    <row r="173" spans="1:18" x14ac:dyDescent="0.25">
      <c r="A173" s="9">
        <v>45684.75</v>
      </c>
      <c r="B173" s="37">
        <v>1708.83164673236</v>
      </c>
      <c r="C173" s="37">
        <v>0.20638888888888801</v>
      </c>
      <c r="D173" s="37">
        <v>16.317218404996872</v>
      </c>
      <c r="E173" s="37">
        <v>1.9707573784722137E-3</v>
      </c>
      <c r="F173" s="37">
        <v>0</v>
      </c>
      <c r="G173" s="37">
        <v>743</v>
      </c>
      <c r="H173" s="38">
        <v>3599.56519999999</v>
      </c>
      <c r="I173" s="37">
        <v>0</v>
      </c>
      <c r="J173" s="37">
        <v>7439360</v>
      </c>
      <c r="K173" s="39">
        <f t="shared" si="6"/>
        <v>0.43480000001000008</v>
      </c>
      <c r="L173" s="40">
        <f t="shared" si="7"/>
        <v>1.2077777778055558E-4</v>
      </c>
      <c r="M173" t="str">
        <f t="shared" si="8"/>
        <v/>
      </c>
      <c r="N173" s="15">
        <f t="shared" si="8"/>
        <v>9.7779273216689102</v>
      </c>
      <c r="O173">
        <v>0</v>
      </c>
      <c r="P173">
        <v>0.528721</v>
      </c>
      <c r="Q173">
        <v>100</v>
      </c>
      <c r="R173">
        <v>743</v>
      </c>
    </row>
    <row r="174" spans="1:18" x14ac:dyDescent="0.25">
      <c r="A174" s="9">
        <v>45684.791666666664</v>
      </c>
      <c r="B174" s="37">
        <v>1700.38098590193</v>
      </c>
      <c r="C174" s="37">
        <v>0.206666666666666</v>
      </c>
      <c r="D174" s="37">
        <v>16.112034737832357</v>
      </c>
      <c r="E174" s="37">
        <v>1.9582790798611067E-3</v>
      </c>
      <c r="F174" s="37">
        <v>0</v>
      </c>
      <c r="G174" s="37">
        <v>744</v>
      </c>
      <c r="H174" s="38">
        <v>3599.5624509999998</v>
      </c>
      <c r="I174" s="37">
        <v>0</v>
      </c>
      <c r="J174" s="37">
        <v>7392256</v>
      </c>
      <c r="K174" s="39">
        <f t="shared" si="6"/>
        <v>0.43754900000021735</v>
      </c>
      <c r="L174" s="40">
        <f t="shared" si="7"/>
        <v>1.2154138888894926E-4</v>
      </c>
      <c r="M174" t="str">
        <f t="shared" si="8"/>
        <v/>
      </c>
      <c r="N174" s="15">
        <f t="shared" si="8"/>
        <v>9.702956989247312</v>
      </c>
      <c r="O174">
        <v>0</v>
      </c>
      <c r="P174">
        <v>0.52889399999999998</v>
      </c>
      <c r="Q174">
        <v>100</v>
      </c>
      <c r="R174">
        <v>744</v>
      </c>
    </row>
    <row r="175" spans="1:18" x14ac:dyDescent="0.25">
      <c r="A175" s="9">
        <v>45684.833333333336</v>
      </c>
      <c r="B175" s="37">
        <v>1690.1242964421399</v>
      </c>
      <c r="C175" s="37">
        <v>0.20777777777777701</v>
      </c>
      <c r="D175" s="37">
        <v>16.118970882652949</v>
      </c>
      <c r="E175" s="37">
        <v>1.9816080729166603E-3</v>
      </c>
      <c r="F175" s="37">
        <v>7</v>
      </c>
      <c r="G175" s="37">
        <v>741</v>
      </c>
      <c r="H175" s="38">
        <v>3599.557429</v>
      </c>
      <c r="I175" s="37">
        <v>28672</v>
      </c>
      <c r="J175" s="37">
        <v>7451648</v>
      </c>
      <c r="K175" s="39">
        <f t="shared" si="6"/>
        <v>0.44257100000004357</v>
      </c>
      <c r="L175" s="40">
        <f t="shared" si="7"/>
        <v>1.2293638888890098E-4</v>
      </c>
      <c r="M175">
        <f t="shared" si="8"/>
        <v>4</v>
      </c>
      <c r="N175" s="15">
        <f t="shared" si="8"/>
        <v>9.8205128205128212</v>
      </c>
      <c r="O175">
        <v>2.8149999999999998E-3</v>
      </c>
      <c r="P175">
        <v>0.52933699999999995</v>
      </c>
      <c r="Q175">
        <v>100</v>
      </c>
      <c r="R175">
        <v>748</v>
      </c>
    </row>
    <row r="176" spans="1:18" x14ac:dyDescent="0.25">
      <c r="A176" s="9">
        <v>45684.875</v>
      </c>
      <c r="B176" s="37">
        <v>1708.1599450408301</v>
      </c>
      <c r="C176" s="37">
        <v>0.20444444444444401</v>
      </c>
      <c r="D176" s="37">
        <v>16.36960927290859</v>
      </c>
      <c r="E176" s="37">
        <v>1.9592285156250001E-3</v>
      </c>
      <c r="F176" s="37">
        <v>0</v>
      </c>
      <c r="G176" s="37">
        <v>736</v>
      </c>
      <c r="H176" s="38">
        <v>3599.5691269999902</v>
      </c>
      <c r="I176" s="37">
        <v>0</v>
      </c>
      <c r="J176" s="37">
        <v>7395840</v>
      </c>
      <c r="K176" s="39">
        <f t="shared" si="6"/>
        <v>0.43087300000979667</v>
      </c>
      <c r="L176" s="40">
        <f t="shared" si="7"/>
        <v>1.1968694444716574E-4</v>
      </c>
      <c r="M176" t="str">
        <f t="shared" si="8"/>
        <v/>
      </c>
      <c r="N176" s="15">
        <f t="shared" si="8"/>
        <v>9.8131793478260878</v>
      </c>
      <c r="O176">
        <v>0</v>
      </c>
      <c r="P176">
        <v>0.52244800000000002</v>
      </c>
      <c r="Q176">
        <v>100</v>
      </c>
      <c r="R176">
        <v>736</v>
      </c>
    </row>
    <row r="177" spans="1:18" x14ac:dyDescent="0.25">
      <c r="A177" s="9">
        <v>45684.916666666664</v>
      </c>
      <c r="B177" s="37">
        <v>1700.5898921181199</v>
      </c>
      <c r="C177" s="37">
        <v>0.20444444444444401</v>
      </c>
      <c r="D177" s="37">
        <v>16.351218385426332</v>
      </c>
      <c r="E177" s="37">
        <v>1.9657389322916604E-3</v>
      </c>
      <c r="F177" s="37">
        <v>0</v>
      </c>
      <c r="G177" s="37">
        <v>736</v>
      </c>
      <c r="H177" s="38">
        <v>3599.5672089999998</v>
      </c>
      <c r="I177" s="37">
        <v>0</v>
      </c>
      <c r="J177" s="37">
        <v>7420416</v>
      </c>
      <c r="K177" s="39">
        <f t="shared" si="6"/>
        <v>0.43279100000017934</v>
      </c>
      <c r="L177" s="40">
        <f t="shared" si="7"/>
        <v>1.2021972222227204E-4</v>
      </c>
      <c r="M177" t="str">
        <f t="shared" si="8"/>
        <v/>
      </c>
      <c r="N177" s="15">
        <f t="shared" si="8"/>
        <v>9.8457880434782616</v>
      </c>
      <c r="O177">
        <v>0</v>
      </c>
      <c r="P177">
        <v>0.52432599999999996</v>
      </c>
      <c r="Q177">
        <v>100</v>
      </c>
      <c r="R177">
        <v>736</v>
      </c>
    </row>
    <row r="178" spans="1:18" x14ac:dyDescent="0.25">
      <c r="A178" s="9">
        <v>45684.958333333336</v>
      </c>
      <c r="B178" s="37">
        <v>9.3744794546860397E-2</v>
      </c>
      <c r="C178" s="37">
        <v>6.25E-2</v>
      </c>
      <c r="D178" s="37">
        <v>9.6023313858762738E-4</v>
      </c>
      <c r="E178" s="37">
        <v>6.4019097222222136E-4</v>
      </c>
      <c r="F178" s="37">
        <v>0</v>
      </c>
      <c r="G178" s="37">
        <v>225</v>
      </c>
      <c r="H178" s="38">
        <v>1199.8667330000001</v>
      </c>
      <c r="I178" s="37">
        <v>0</v>
      </c>
      <c r="J178" s="37">
        <v>2416640</v>
      </c>
      <c r="K178" s="39">
        <f t="shared" si="6"/>
        <v>2400.1332670000002</v>
      </c>
      <c r="L178" s="40">
        <f t="shared" si="7"/>
        <v>0.66670368527777779</v>
      </c>
      <c r="M178" t="str">
        <f t="shared" si="8"/>
        <v/>
      </c>
      <c r="N178" s="15">
        <f t="shared" si="8"/>
        <v>10.488888888888889</v>
      </c>
      <c r="O178">
        <v>0</v>
      </c>
      <c r="P178">
        <v>0.160388</v>
      </c>
      <c r="Q178">
        <v>100</v>
      </c>
      <c r="R178">
        <v>225</v>
      </c>
    </row>
    <row r="179" spans="1:18" x14ac:dyDescent="0.25">
      <c r="A179" s="9">
        <v>45685</v>
      </c>
      <c r="B179" s="37"/>
      <c r="C179" s="37"/>
      <c r="D179" s="37">
        <v>0</v>
      </c>
      <c r="E179" s="37">
        <v>0</v>
      </c>
      <c r="F179" s="37"/>
      <c r="G179" s="37"/>
      <c r="H179" s="38"/>
      <c r="I179" s="37"/>
      <c r="J179" s="37"/>
      <c r="K179" s="39" t="str">
        <f t="shared" si="6"/>
        <v/>
      </c>
      <c r="L179" s="40" t="str">
        <f t="shared" si="7"/>
        <v/>
      </c>
      <c r="M179" t="str">
        <f t="shared" si="8"/>
        <v/>
      </c>
      <c r="N179" s="15" t="str">
        <f t="shared" si="8"/>
        <v/>
      </c>
    </row>
    <row r="180" spans="1:18" x14ac:dyDescent="0.25">
      <c r="A180" s="9">
        <v>45685.041666666664</v>
      </c>
      <c r="B180" s="37"/>
      <c r="C180" s="37"/>
      <c r="D180" s="37">
        <v>0</v>
      </c>
      <c r="E180" s="37">
        <v>0</v>
      </c>
      <c r="F180" s="37"/>
      <c r="G180" s="37"/>
      <c r="H180" s="38"/>
      <c r="I180" s="37"/>
      <c r="J180" s="37"/>
      <c r="K180" s="39" t="str">
        <f t="shared" si="6"/>
        <v/>
      </c>
      <c r="L180" s="40" t="str">
        <f t="shared" si="7"/>
        <v/>
      </c>
      <c r="M180" t="str">
        <f t="shared" si="8"/>
        <v/>
      </c>
      <c r="N180" s="15" t="str">
        <f t="shared" si="8"/>
        <v/>
      </c>
    </row>
    <row r="181" spans="1:18" x14ac:dyDescent="0.25">
      <c r="A181" s="9">
        <v>45685.083333333336</v>
      </c>
      <c r="B181" s="37"/>
      <c r="C181" s="37"/>
      <c r="D181" s="37">
        <v>0</v>
      </c>
      <c r="E181" s="37">
        <v>0</v>
      </c>
      <c r="F181" s="37"/>
      <c r="G181" s="37"/>
      <c r="H181" s="38"/>
      <c r="I181" s="37"/>
      <c r="J181" s="37"/>
      <c r="K181" s="39" t="str">
        <f t="shared" si="6"/>
        <v/>
      </c>
      <c r="L181" s="40" t="str">
        <f t="shared" si="7"/>
        <v/>
      </c>
      <c r="M181" t="str">
        <f t="shared" si="8"/>
        <v/>
      </c>
      <c r="N181" s="15" t="str">
        <f t="shared" si="8"/>
        <v/>
      </c>
    </row>
    <row r="182" spans="1:18" x14ac:dyDescent="0.25">
      <c r="A182" s="9">
        <v>45685.125</v>
      </c>
      <c r="B182" s="37"/>
      <c r="C182" s="37"/>
      <c r="D182" s="37">
        <v>0</v>
      </c>
      <c r="E182" s="37">
        <v>0</v>
      </c>
      <c r="F182" s="37"/>
      <c r="G182" s="37"/>
      <c r="H182" s="38"/>
      <c r="I182" s="37"/>
      <c r="J182" s="37"/>
      <c r="K182" s="39" t="str">
        <f t="shared" si="6"/>
        <v/>
      </c>
      <c r="L182" s="40" t="str">
        <f t="shared" si="7"/>
        <v/>
      </c>
      <c r="M182" t="str">
        <f t="shared" si="8"/>
        <v/>
      </c>
      <c r="N182" s="15" t="str">
        <f t="shared" si="8"/>
        <v/>
      </c>
    </row>
    <row r="183" spans="1:18" x14ac:dyDescent="0.25">
      <c r="A183" s="9">
        <v>45685.166666666664</v>
      </c>
      <c r="B183" s="37"/>
      <c r="C183" s="37"/>
      <c r="D183" s="37">
        <v>0</v>
      </c>
      <c r="E183" s="37">
        <v>0</v>
      </c>
      <c r="F183" s="37"/>
      <c r="G183" s="37"/>
      <c r="H183" s="38"/>
      <c r="I183" s="37"/>
      <c r="J183" s="37"/>
      <c r="K183" s="39" t="str">
        <f t="shared" si="6"/>
        <v/>
      </c>
      <c r="L183" s="40" t="str">
        <f t="shared" si="7"/>
        <v/>
      </c>
      <c r="M183" t="str">
        <f t="shared" si="8"/>
        <v/>
      </c>
      <c r="N183" s="15" t="str">
        <f t="shared" si="8"/>
        <v/>
      </c>
    </row>
    <row r="184" spans="1:18" x14ac:dyDescent="0.25">
      <c r="A184" s="9">
        <v>45685.208333333336</v>
      </c>
      <c r="B184" s="37"/>
      <c r="C184" s="37"/>
      <c r="D184" s="37">
        <v>0</v>
      </c>
      <c r="E184" s="37">
        <v>0</v>
      </c>
      <c r="F184" s="37"/>
      <c r="G184" s="37"/>
      <c r="H184" s="38"/>
      <c r="I184" s="37"/>
      <c r="J184" s="37"/>
      <c r="K184" s="39" t="str">
        <f t="shared" si="6"/>
        <v/>
      </c>
      <c r="L184" s="40" t="str">
        <f t="shared" si="7"/>
        <v/>
      </c>
      <c r="M184" t="str">
        <f t="shared" si="8"/>
        <v/>
      </c>
      <c r="N184" s="15" t="str">
        <f t="shared" si="8"/>
        <v/>
      </c>
    </row>
    <row r="185" spans="1:18" x14ac:dyDescent="0.25">
      <c r="A185" s="9">
        <v>45685.25</v>
      </c>
      <c r="B185" s="37"/>
      <c r="C185" s="37"/>
      <c r="D185" s="37">
        <v>0</v>
      </c>
      <c r="E185" s="37">
        <v>0</v>
      </c>
      <c r="F185" s="37"/>
      <c r="G185" s="37"/>
      <c r="H185" s="38"/>
      <c r="I185" s="37"/>
      <c r="J185" s="37"/>
      <c r="K185" s="39" t="str">
        <f t="shared" si="6"/>
        <v/>
      </c>
      <c r="L185" s="40" t="str">
        <f t="shared" si="7"/>
        <v/>
      </c>
      <c r="M185" t="str">
        <f t="shared" si="8"/>
        <v/>
      </c>
      <c r="N185" s="15" t="str">
        <f t="shared" si="8"/>
        <v/>
      </c>
    </row>
    <row r="186" spans="1:18" x14ac:dyDescent="0.25">
      <c r="A186" s="9">
        <v>45685.291666666664</v>
      </c>
      <c r="B186" s="37"/>
      <c r="C186" s="37"/>
      <c r="D186" s="37">
        <v>0</v>
      </c>
      <c r="E186" s="37">
        <v>0</v>
      </c>
      <c r="F186" s="37"/>
      <c r="G186" s="37"/>
      <c r="H186" s="38"/>
      <c r="I186" s="37"/>
      <c r="J186" s="37"/>
      <c r="K186" s="39" t="str">
        <f t="shared" si="6"/>
        <v/>
      </c>
      <c r="L186" s="40" t="str">
        <f t="shared" si="7"/>
        <v/>
      </c>
      <c r="M186" t="str">
        <f t="shared" si="8"/>
        <v/>
      </c>
      <c r="N186" s="15" t="str">
        <f t="shared" si="8"/>
        <v/>
      </c>
    </row>
    <row r="187" spans="1:18" x14ac:dyDescent="0.25">
      <c r="A187" s="9">
        <v>45685.333333333336</v>
      </c>
      <c r="B187" s="37"/>
      <c r="C187" s="37"/>
      <c r="D187" s="37">
        <v>0</v>
      </c>
      <c r="E187" s="37">
        <v>0</v>
      </c>
      <c r="F187" s="37"/>
      <c r="G187" s="37"/>
      <c r="H187" s="38"/>
      <c r="I187" s="37"/>
      <c r="J187" s="37"/>
      <c r="K187" s="39" t="str">
        <f t="shared" si="6"/>
        <v/>
      </c>
      <c r="L187" s="40" t="str">
        <f t="shared" si="7"/>
        <v/>
      </c>
      <c r="M187" t="str">
        <f t="shared" si="8"/>
        <v/>
      </c>
      <c r="N187" s="15" t="str">
        <f t="shared" si="8"/>
        <v/>
      </c>
    </row>
    <row r="188" spans="1:18" x14ac:dyDescent="0.25">
      <c r="A188" s="9">
        <v>45685.375</v>
      </c>
      <c r="B188" s="37"/>
      <c r="C188" s="37"/>
      <c r="D188" s="37">
        <v>0</v>
      </c>
      <c r="E188" s="37">
        <v>0</v>
      </c>
      <c r="F188" s="37"/>
      <c r="G188" s="37"/>
      <c r="H188" s="38"/>
      <c r="I188" s="37"/>
      <c r="J188" s="37"/>
      <c r="K188" s="39" t="str">
        <f t="shared" si="6"/>
        <v/>
      </c>
      <c r="L188" s="40" t="str">
        <f t="shared" si="7"/>
        <v/>
      </c>
      <c r="M188" t="str">
        <f t="shared" si="8"/>
        <v/>
      </c>
      <c r="N188" s="15" t="str">
        <f t="shared" si="8"/>
        <v/>
      </c>
    </row>
    <row r="189" spans="1:18" x14ac:dyDescent="0.25">
      <c r="A189" s="9">
        <v>45685.416666666664</v>
      </c>
      <c r="B189" s="37"/>
      <c r="C189" s="37"/>
      <c r="D189" s="37">
        <v>0</v>
      </c>
      <c r="E189" s="37">
        <v>0</v>
      </c>
      <c r="F189" s="37"/>
      <c r="G189" s="37"/>
      <c r="H189" s="38"/>
      <c r="I189" s="37"/>
      <c r="J189" s="37"/>
      <c r="K189" s="39" t="str">
        <f t="shared" si="6"/>
        <v/>
      </c>
      <c r="L189" s="40" t="str">
        <f t="shared" si="7"/>
        <v/>
      </c>
      <c r="M189" t="str">
        <f t="shared" si="8"/>
        <v/>
      </c>
      <c r="N189" s="15" t="str">
        <f t="shared" si="8"/>
        <v/>
      </c>
    </row>
    <row r="190" spans="1:18" x14ac:dyDescent="0.25">
      <c r="A190" s="9">
        <v>45685.458333333336</v>
      </c>
      <c r="B190" s="37"/>
      <c r="C190" s="37"/>
      <c r="D190" s="37">
        <v>0</v>
      </c>
      <c r="E190" s="37">
        <v>0</v>
      </c>
      <c r="F190" s="37"/>
      <c r="G190" s="37"/>
      <c r="H190" s="38"/>
      <c r="I190" s="37"/>
      <c r="J190" s="37"/>
      <c r="K190" s="39" t="str">
        <f t="shared" si="6"/>
        <v/>
      </c>
      <c r="L190" s="40" t="str">
        <f t="shared" si="7"/>
        <v/>
      </c>
      <c r="M190" t="str">
        <f t="shared" si="8"/>
        <v/>
      </c>
      <c r="N190" s="15" t="str">
        <f t="shared" si="8"/>
        <v/>
      </c>
    </row>
    <row r="191" spans="1:18" x14ac:dyDescent="0.25">
      <c r="A191" s="9">
        <v>45685.5</v>
      </c>
      <c r="B191" s="37"/>
      <c r="C191" s="37"/>
      <c r="D191" s="37">
        <v>0</v>
      </c>
      <c r="E191" s="37">
        <v>0</v>
      </c>
      <c r="F191" s="37"/>
      <c r="G191" s="37"/>
      <c r="H191" s="38"/>
      <c r="I191" s="37"/>
      <c r="J191" s="37"/>
      <c r="K191" s="39" t="str">
        <f t="shared" si="6"/>
        <v/>
      </c>
      <c r="L191" s="40" t="str">
        <f t="shared" si="7"/>
        <v/>
      </c>
      <c r="M191" t="str">
        <f t="shared" si="8"/>
        <v/>
      </c>
      <c r="N191" s="15" t="str">
        <f t="shared" si="8"/>
        <v/>
      </c>
    </row>
    <row r="192" spans="1:18" x14ac:dyDescent="0.25">
      <c r="A192" s="9">
        <v>45685.541666666664</v>
      </c>
      <c r="B192" s="37"/>
      <c r="C192" s="37"/>
      <c r="D192" s="37">
        <v>0</v>
      </c>
      <c r="E192" s="37">
        <v>0</v>
      </c>
      <c r="F192" s="37"/>
      <c r="G192" s="37"/>
      <c r="H192" s="38"/>
      <c r="I192" s="37"/>
      <c r="J192" s="37"/>
      <c r="K192" s="39" t="str">
        <f t="shared" si="6"/>
        <v/>
      </c>
      <c r="L192" s="40" t="str">
        <f t="shared" si="7"/>
        <v/>
      </c>
      <c r="M192" t="str">
        <f t="shared" si="8"/>
        <v/>
      </c>
      <c r="N192" s="15" t="str">
        <f t="shared" si="8"/>
        <v/>
      </c>
    </row>
    <row r="193" spans="1:18" x14ac:dyDescent="0.25">
      <c r="A193" s="9">
        <v>45685.583333333336</v>
      </c>
      <c r="B193" s="37">
        <v>55.081440908395898</v>
      </c>
      <c r="C193" s="37">
        <v>14.927777777777701</v>
      </c>
      <c r="D193" s="37">
        <v>0.35487997094206908</v>
      </c>
      <c r="E193" s="37">
        <v>9.6177029079860685E-2</v>
      </c>
      <c r="F193" s="37">
        <v>52823</v>
      </c>
      <c r="G193" s="37">
        <v>917</v>
      </c>
      <c r="H193" s="38">
        <v>2624.3537729999998</v>
      </c>
      <c r="I193" s="37">
        <v>348044800</v>
      </c>
      <c r="J193" s="37">
        <v>15011328</v>
      </c>
      <c r="K193" s="39">
        <f t="shared" si="6"/>
        <v>975.64622700000018</v>
      </c>
      <c r="L193" s="40">
        <f t="shared" si="7"/>
        <v>0.27101284083333338</v>
      </c>
      <c r="M193">
        <f t="shared" si="8"/>
        <v>6.4344603676428829</v>
      </c>
      <c r="N193" s="15">
        <f t="shared" si="8"/>
        <v>15.986368593238822</v>
      </c>
      <c r="O193">
        <v>22.053194999999999</v>
      </c>
      <c r="P193">
        <v>0.68127599999999999</v>
      </c>
      <c r="Q193">
        <v>100</v>
      </c>
      <c r="R193">
        <v>53740</v>
      </c>
    </row>
    <row r="194" spans="1:18" x14ac:dyDescent="0.25">
      <c r="A194" s="9">
        <v>45685.625</v>
      </c>
      <c r="B194" s="37">
        <v>1613.3904695828301</v>
      </c>
      <c r="C194" s="37">
        <v>0.200277777777777</v>
      </c>
      <c r="D194" s="37">
        <v>15.609353496974373</v>
      </c>
      <c r="E194" s="37">
        <v>1.9376627604166603E-3</v>
      </c>
      <c r="F194" s="37">
        <v>0</v>
      </c>
      <c r="G194" s="37">
        <v>721</v>
      </c>
      <c r="H194" s="38">
        <v>3599.5531149999902</v>
      </c>
      <c r="I194" s="37">
        <v>0</v>
      </c>
      <c r="J194" s="37">
        <v>7314432</v>
      </c>
      <c r="K194" s="39">
        <f t="shared" si="6"/>
        <v>0.44688500000984277</v>
      </c>
      <c r="L194" s="40">
        <f t="shared" si="7"/>
        <v>1.2413472222495633E-4</v>
      </c>
      <c r="M194" t="str">
        <f t="shared" si="8"/>
        <v/>
      </c>
      <c r="N194" s="15">
        <f t="shared" si="8"/>
        <v>9.9070735090152571</v>
      </c>
      <c r="O194">
        <v>0</v>
      </c>
      <c r="P194">
        <v>0.51392499999999997</v>
      </c>
      <c r="Q194">
        <v>100</v>
      </c>
      <c r="R194">
        <v>721</v>
      </c>
    </row>
    <row r="195" spans="1:18" x14ac:dyDescent="0.25">
      <c r="A195" s="9">
        <v>45685.666666666664</v>
      </c>
      <c r="B195" s="37">
        <v>1635.1539731728501</v>
      </c>
      <c r="C195" s="37">
        <v>0.197777777777777</v>
      </c>
      <c r="D195" s="37">
        <v>15.938023544966983</v>
      </c>
      <c r="E195" s="37">
        <v>1.9277615017361069E-3</v>
      </c>
      <c r="F195" s="37">
        <v>0</v>
      </c>
      <c r="G195" s="37">
        <v>712</v>
      </c>
      <c r="H195" s="38">
        <v>3599.5645669999999</v>
      </c>
      <c r="I195" s="37">
        <v>0</v>
      </c>
      <c r="J195" s="37">
        <v>7277056</v>
      </c>
      <c r="K195" s="39">
        <f t="shared" si="6"/>
        <v>0.43543300000010277</v>
      </c>
      <c r="L195" s="40">
        <f t="shared" si="7"/>
        <v>1.2095361111113966E-4</v>
      </c>
      <c r="M195" t="str">
        <f t="shared" si="8"/>
        <v/>
      </c>
      <c r="N195" s="15">
        <f t="shared" si="8"/>
        <v>9.9810393258426959</v>
      </c>
      <c r="O195">
        <v>0</v>
      </c>
      <c r="P195">
        <v>0.50700599999999996</v>
      </c>
      <c r="Q195">
        <v>100</v>
      </c>
      <c r="R195">
        <v>712</v>
      </c>
    </row>
    <row r="196" spans="1:18" x14ac:dyDescent="0.25">
      <c r="A196" s="9">
        <v>45685.708333333336</v>
      </c>
      <c r="B196" s="37">
        <v>1610.6117197123399</v>
      </c>
      <c r="C196" s="37">
        <v>0.200277777777777</v>
      </c>
      <c r="D196" s="37">
        <v>15.561745165362739</v>
      </c>
      <c r="E196" s="37">
        <v>1.9350857204861068E-3</v>
      </c>
      <c r="F196" s="37">
        <v>0</v>
      </c>
      <c r="G196" s="37">
        <v>721</v>
      </c>
      <c r="H196" s="38">
        <v>3599.5523439999902</v>
      </c>
      <c r="I196" s="37">
        <v>0</v>
      </c>
      <c r="J196" s="37">
        <v>7304704</v>
      </c>
      <c r="K196" s="39">
        <f t="shared" ref="K196:K259" si="9">IF(H196&gt;0,3600-H196,"")</f>
        <v>0.44765600000982886</v>
      </c>
      <c r="L196" s="40">
        <f t="shared" ref="L196:L259" si="10">IFERROR(K196/3600,"")</f>
        <v>1.2434888889161912E-4</v>
      </c>
      <c r="M196" t="str">
        <f t="shared" ref="M196:N259" si="11">IFERROR(I196/F196/1024,"")</f>
        <v/>
      </c>
      <c r="N196" s="15">
        <f t="shared" si="11"/>
        <v>9.893897364771151</v>
      </c>
      <c r="O196">
        <v>0</v>
      </c>
      <c r="P196">
        <v>0.51407800000000003</v>
      </c>
      <c r="Q196">
        <v>100</v>
      </c>
      <c r="R196">
        <v>721</v>
      </c>
    </row>
    <row r="197" spans="1:18" x14ac:dyDescent="0.25">
      <c r="A197" s="9">
        <v>45685.75</v>
      </c>
      <c r="B197" s="37">
        <v>1618.9877748518199</v>
      </c>
      <c r="C197" s="37">
        <v>0.20111111111111099</v>
      </c>
      <c r="D197" s="37">
        <v>15.651012957477665</v>
      </c>
      <c r="E197" s="37">
        <v>1.9441731770833302E-3</v>
      </c>
      <c r="F197" s="37">
        <v>0</v>
      </c>
      <c r="G197" s="37">
        <v>724</v>
      </c>
      <c r="H197" s="38">
        <v>3599.55280699999</v>
      </c>
      <c r="I197" s="37">
        <v>0</v>
      </c>
      <c r="J197" s="37">
        <v>7339008</v>
      </c>
      <c r="K197" s="39">
        <f t="shared" si="9"/>
        <v>0.44719300000997464</v>
      </c>
      <c r="L197" s="40">
        <f t="shared" si="10"/>
        <v>1.2422027778054851E-4</v>
      </c>
      <c r="M197" t="str">
        <f t="shared" si="11"/>
        <v/>
      </c>
      <c r="N197" s="15">
        <f t="shared" si="11"/>
        <v>9.8991712707182327</v>
      </c>
      <c r="O197">
        <v>0</v>
      </c>
      <c r="P197">
        <v>0.51558300000000001</v>
      </c>
      <c r="Q197">
        <v>100</v>
      </c>
      <c r="R197">
        <v>724</v>
      </c>
    </row>
    <row r="198" spans="1:18" x14ac:dyDescent="0.25">
      <c r="A198" s="9">
        <v>45685.791666666664</v>
      </c>
      <c r="B198" s="37">
        <v>1632.76880085481</v>
      </c>
      <c r="C198" s="37">
        <v>0.198333333333333</v>
      </c>
      <c r="D198" s="37">
        <v>15.910393308071422</v>
      </c>
      <c r="E198" s="37">
        <v>1.9326443142361068E-3</v>
      </c>
      <c r="F198" s="37">
        <v>0</v>
      </c>
      <c r="G198" s="37">
        <v>714</v>
      </c>
      <c r="H198" s="38">
        <v>3599.5627060000002</v>
      </c>
      <c r="I198" s="37">
        <v>0</v>
      </c>
      <c r="J198" s="37">
        <v>7295488</v>
      </c>
      <c r="K198" s="39">
        <f t="shared" si="9"/>
        <v>0.43729399999983798</v>
      </c>
      <c r="L198" s="40">
        <f t="shared" si="10"/>
        <v>1.2147055555551055E-4</v>
      </c>
      <c r="M198" t="str">
        <f t="shared" si="11"/>
        <v/>
      </c>
      <c r="N198" s="15">
        <f t="shared" si="11"/>
        <v>9.9782913165266098</v>
      </c>
      <c r="O198">
        <v>0</v>
      </c>
      <c r="P198">
        <v>0.50859100000000002</v>
      </c>
      <c r="Q198">
        <v>100</v>
      </c>
      <c r="R198">
        <v>714</v>
      </c>
    </row>
    <row r="199" spans="1:18" x14ac:dyDescent="0.25">
      <c r="A199" s="9">
        <v>45685.833333333336</v>
      </c>
      <c r="B199" s="37">
        <v>1605.4387601334199</v>
      </c>
      <c r="C199" s="37">
        <v>0.198888888888888</v>
      </c>
      <c r="D199" s="37">
        <v>15.566439182781506</v>
      </c>
      <c r="E199" s="37">
        <v>1.9284396701388835E-3</v>
      </c>
      <c r="F199" s="37">
        <v>0</v>
      </c>
      <c r="G199" s="37">
        <v>716</v>
      </c>
      <c r="H199" s="38">
        <v>3599.55401599999</v>
      </c>
      <c r="I199" s="37">
        <v>0</v>
      </c>
      <c r="J199" s="37">
        <v>7279616</v>
      </c>
      <c r="K199" s="39">
        <f t="shared" si="9"/>
        <v>0.44598400000995753</v>
      </c>
      <c r="L199" s="40">
        <f t="shared" si="10"/>
        <v>1.2388444444721042E-4</v>
      </c>
      <c r="M199" t="str">
        <f t="shared" si="11"/>
        <v/>
      </c>
      <c r="N199" s="15">
        <f t="shared" si="11"/>
        <v>9.9287709497206702</v>
      </c>
      <c r="O199">
        <v>0</v>
      </c>
      <c r="P199">
        <v>0.51063999999999998</v>
      </c>
      <c r="Q199">
        <v>100</v>
      </c>
      <c r="R199">
        <v>716</v>
      </c>
    </row>
    <row r="200" spans="1:18" x14ac:dyDescent="0.25">
      <c r="A200" s="9">
        <v>45685.875</v>
      </c>
      <c r="B200" s="37">
        <v>1620.85135217274</v>
      </c>
      <c r="C200" s="37">
        <v>0.2</v>
      </c>
      <c r="D200" s="37">
        <v>15.671439431373978</v>
      </c>
      <c r="E200" s="37">
        <v>1.9337293836805534E-3</v>
      </c>
      <c r="F200" s="37">
        <v>0</v>
      </c>
      <c r="G200" s="37">
        <v>720</v>
      </c>
      <c r="H200" s="38">
        <v>3599.555789</v>
      </c>
      <c r="I200" s="37">
        <v>0</v>
      </c>
      <c r="J200" s="37">
        <v>7299584</v>
      </c>
      <c r="K200" s="39">
        <f t="shared" si="9"/>
        <v>0.44421099999999569</v>
      </c>
      <c r="L200" s="40">
        <f t="shared" si="10"/>
        <v>1.2339194444444324E-4</v>
      </c>
      <c r="M200" t="str">
        <f t="shared" si="11"/>
        <v/>
      </c>
      <c r="N200" s="15">
        <f t="shared" si="11"/>
        <v>9.9006944444444436</v>
      </c>
      <c r="O200">
        <v>0</v>
      </c>
      <c r="P200">
        <v>0.51227599999999995</v>
      </c>
      <c r="Q200">
        <v>100</v>
      </c>
      <c r="R200">
        <v>720</v>
      </c>
    </row>
    <row r="201" spans="1:18" x14ac:dyDescent="0.25">
      <c r="A201" s="9">
        <v>45685.916666666664</v>
      </c>
      <c r="B201" s="37">
        <v>1635.8494472467</v>
      </c>
      <c r="C201" s="37">
        <v>0.199722222222222</v>
      </c>
      <c r="D201" s="37">
        <v>15.790678814953328</v>
      </c>
      <c r="E201" s="37">
        <v>1.9278971354166603E-3</v>
      </c>
      <c r="F201" s="37">
        <v>0</v>
      </c>
      <c r="G201" s="37">
        <v>719</v>
      </c>
      <c r="H201" s="38">
        <v>3599.560473</v>
      </c>
      <c r="I201" s="37">
        <v>0</v>
      </c>
      <c r="J201" s="37">
        <v>7277568</v>
      </c>
      <c r="K201" s="39">
        <f t="shared" si="9"/>
        <v>0.43952699999999822</v>
      </c>
      <c r="L201" s="40">
        <f t="shared" si="10"/>
        <v>1.2209083333333283E-4</v>
      </c>
      <c r="M201" t="str">
        <f t="shared" si="11"/>
        <v/>
      </c>
      <c r="N201" s="15">
        <f t="shared" si="11"/>
        <v>9.884561891515995</v>
      </c>
      <c r="O201">
        <v>0</v>
      </c>
      <c r="P201">
        <v>0.51229599999999997</v>
      </c>
      <c r="Q201">
        <v>100</v>
      </c>
      <c r="R201">
        <v>719</v>
      </c>
    </row>
    <row r="202" spans="1:18" x14ac:dyDescent="0.25">
      <c r="A202" s="9">
        <v>45685.958333333336</v>
      </c>
      <c r="B202" s="37">
        <v>9.8327207507335895E-2</v>
      </c>
      <c r="C202" s="37">
        <v>6.5555555555555506E-2</v>
      </c>
      <c r="D202" s="37">
        <v>9.7426384722720143E-4</v>
      </c>
      <c r="E202" s="37">
        <v>6.4954969618055539E-4</v>
      </c>
      <c r="F202" s="37">
        <v>0</v>
      </c>
      <c r="G202" s="37">
        <v>236</v>
      </c>
      <c r="H202" s="38">
        <v>1199.850479</v>
      </c>
      <c r="I202" s="37">
        <v>0</v>
      </c>
      <c r="J202" s="37">
        <v>2451968</v>
      </c>
      <c r="K202" s="39">
        <f t="shared" si="9"/>
        <v>2400.1495210000003</v>
      </c>
      <c r="L202" s="40">
        <f t="shared" si="10"/>
        <v>0.66670820027777788</v>
      </c>
      <c r="M202" t="str">
        <f t="shared" si="11"/>
        <v/>
      </c>
      <c r="N202" s="15">
        <f t="shared" si="11"/>
        <v>10.146186440677965</v>
      </c>
      <c r="O202">
        <v>0</v>
      </c>
      <c r="P202">
        <v>0.16769600000000001</v>
      </c>
      <c r="Q202">
        <v>100</v>
      </c>
      <c r="R202">
        <v>236</v>
      </c>
    </row>
    <row r="203" spans="1:18" x14ac:dyDescent="0.25">
      <c r="A203" s="9">
        <v>45686</v>
      </c>
      <c r="B203" s="37"/>
      <c r="C203" s="37"/>
      <c r="D203" s="37">
        <v>0</v>
      </c>
      <c r="E203" s="37">
        <v>0</v>
      </c>
      <c r="F203" s="37"/>
      <c r="G203" s="37"/>
      <c r="H203" s="38"/>
      <c r="I203" s="37"/>
      <c r="J203" s="37"/>
      <c r="K203" s="39" t="str">
        <f t="shared" si="9"/>
        <v/>
      </c>
      <c r="L203" s="40" t="str">
        <f t="shared" si="10"/>
        <v/>
      </c>
      <c r="M203" t="str">
        <f t="shared" si="11"/>
        <v/>
      </c>
      <c r="N203" s="15" t="str">
        <f t="shared" si="11"/>
        <v/>
      </c>
    </row>
    <row r="204" spans="1:18" x14ac:dyDescent="0.25">
      <c r="A204" s="9">
        <v>45686.041666666664</v>
      </c>
      <c r="B204" s="37"/>
      <c r="C204" s="37"/>
      <c r="D204" s="37">
        <v>0</v>
      </c>
      <c r="E204" s="37">
        <v>0</v>
      </c>
      <c r="F204" s="37"/>
      <c r="G204" s="37"/>
      <c r="H204" s="38"/>
      <c r="I204" s="37"/>
      <c r="J204" s="37"/>
      <c r="K204" s="39" t="str">
        <f t="shared" si="9"/>
        <v/>
      </c>
      <c r="L204" s="40" t="str">
        <f t="shared" si="10"/>
        <v/>
      </c>
      <c r="M204" t="str">
        <f t="shared" si="11"/>
        <v/>
      </c>
      <c r="N204" s="15" t="str">
        <f t="shared" si="11"/>
        <v/>
      </c>
    </row>
    <row r="205" spans="1:18" x14ac:dyDescent="0.25">
      <c r="A205" s="9">
        <v>45686.083333333336</v>
      </c>
      <c r="B205" s="37"/>
      <c r="C205" s="37"/>
      <c r="D205" s="37">
        <v>0</v>
      </c>
      <c r="E205" s="37">
        <v>0</v>
      </c>
      <c r="F205" s="37"/>
      <c r="G205" s="37"/>
      <c r="H205" s="38"/>
      <c r="I205" s="37"/>
      <c r="J205" s="37"/>
      <c r="K205" s="39" t="str">
        <f t="shared" si="9"/>
        <v/>
      </c>
      <c r="L205" s="40" t="str">
        <f t="shared" si="10"/>
        <v/>
      </c>
      <c r="M205" t="str">
        <f t="shared" si="11"/>
        <v/>
      </c>
      <c r="N205" s="15" t="str">
        <f t="shared" si="11"/>
        <v/>
      </c>
    </row>
    <row r="206" spans="1:18" x14ac:dyDescent="0.25">
      <c r="A206" s="9">
        <v>45686.125</v>
      </c>
      <c r="B206" s="37"/>
      <c r="C206" s="37"/>
      <c r="D206" s="37">
        <v>0</v>
      </c>
      <c r="E206" s="37">
        <v>0</v>
      </c>
      <c r="F206" s="37"/>
      <c r="G206" s="37"/>
      <c r="H206" s="38"/>
      <c r="I206" s="37"/>
      <c r="J206" s="37"/>
      <c r="K206" s="39" t="str">
        <f t="shared" si="9"/>
        <v/>
      </c>
      <c r="L206" s="40" t="str">
        <f t="shared" si="10"/>
        <v/>
      </c>
      <c r="M206" t="str">
        <f t="shared" si="11"/>
        <v/>
      </c>
      <c r="N206" s="15" t="str">
        <f t="shared" si="11"/>
        <v/>
      </c>
    </row>
    <row r="207" spans="1:18" x14ac:dyDescent="0.25">
      <c r="A207" s="9">
        <v>45686.166666666664</v>
      </c>
      <c r="B207" s="37"/>
      <c r="C207" s="37"/>
      <c r="D207" s="37">
        <v>0</v>
      </c>
      <c r="E207" s="37">
        <v>0</v>
      </c>
      <c r="F207" s="37"/>
      <c r="G207" s="37"/>
      <c r="H207" s="38"/>
      <c r="I207" s="37"/>
      <c r="J207" s="37"/>
      <c r="K207" s="39" t="str">
        <f t="shared" si="9"/>
        <v/>
      </c>
      <c r="L207" s="40" t="str">
        <f t="shared" si="10"/>
        <v/>
      </c>
      <c r="M207" t="str">
        <f t="shared" si="11"/>
        <v/>
      </c>
      <c r="N207" s="15" t="str">
        <f t="shared" si="11"/>
        <v/>
      </c>
    </row>
    <row r="208" spans="1:18" x14ac:dyDescent="0.25">
      <c r="A208" s="9">
        <v>45686.208333333336</v>
      </c>
      <c r="B208" s="37"/>
      <c r="C208" s="37"/>
      <c r="D208" s="37">
        <v>0</v>
      </c>
      <c r="E208" s="37">
        <v>0</v>
      </c>
      <c r="F208" s="37"/>
      <c r="G208" s="37"/>
      <c r="H208" s="38"/>
      <c r="I208" s="37"/>
      <c r="J208" s="37"/>
      <c r="K208" s="39" t="str">
        <f t="shared" si="9"/>
        <v/>
      </c>
      <c r="L208" s="40" t="str">
        <f t="shared" si="10"/>
        <v/>
      </c>
      <c r="M208" t="str">
        <f t="shared" si="11"/>
        <v/>
      </c>
      <c r="N208" s="15" t="str">
        <f t="shared" si="11"/>
        <v/>
      </c>
    </row>
    <row r="209" spans="1:18" x14ac:dyDescent="0.25">
      <c r="A209" s="9">
        <v>45686.25</v>
      </c>
      <c r="B209" s="37"/>
      <c r="C209" s="37"/>
      <c r="D209" s="37">
        <v>0</v>
      </c>
      <c r="E209" s="37">
        <v>0</v>
      </c>
      <c r="F209" s="37"/>
      <c r="G209" s="37"/>
      <c r="H209" s="38"/>
      <c r="I209" s="37"/>
      <c r="J209" s="37"/>
      <c r="K209" s="39" t="str">
        <f t="shared" si="9"/>
        <v/>
      </c>
      <c r="L209" s="40" t="str">
        <f t="shared" si="10"/>
        <v/>
      </c>
      <c r="M209" t="str">
        <f t="shared" si="11"/>
        <v/>
      </c>
      <c r="N209" s="15" t="str">
        <f t="shared" si="11"/>
        <v/>
      </c>
    </row>
    <row r="210" spans="1:18" x14ac:dyDescent="0.25">
      <c r="A210" s="9">
        <v>45686.291666666664</v>
      </c>
      <c r="B210" s="37"/>
      <c r="C210" s="37"/>
      <c r="D210" s="37">
        <v>0</v>
      </c>
      <c r="E210" s="37">
        <v>0</v>
      </c>
      <c r="F210" s="37"/>
      <c r="G210" s="37"/>
      <c r="H210" s="38"/>
      <c r="I210" s="37"/>
      <c r="J210" s="37"/>
      <c r="K210" s="39" t="str">
        <f t="shared" si="9"/>
        <v/>
      </c>
      <c r="L210" s="40" t="str">
        <f t="shared" si="10"/>
        <v/>
      </c>
      <c r="M210" t="str">
        <f t="shared" si="11"/>
        <v/>
      </c>
      <c r="N210" s="15" t="str">
        <f t="shared" si="11"/>
        <v/>
      </c>
    </row>
    <row r="211" spans="1:18" x14ac:dyDescent="0.25">
      <c r="A211" s="9">
        <v>45686.333333333336</v>
      </c>
      <c r="B211" s="37"/>
      <c r="C211" s="37"/>
      <c r="D211" s="37">
        <v>0</v>
      </c>
      <c r="E211" s="37">
        <v>0</v>
      </c>
      <c r="F211" s="37"/>
      <c r="G211" s="37"/>
      <c r="H211" s="38"/>
      <c r="I211" s="37"/>
      <c r="J211" s="37"/>
      <c r="K211" s="39" t="str">
        <f t="shared" si="9"/>
        <v/>
      </c>
      <c r="L211" s="40" t="str">
        <f t="shared" si="10"/>
        <v/>
      </c>
      <c r="M211" t="str">
        <f t="shared" si="11"/>
        <v/>
      </c>
      <c r="N211" s="15" t="str">
        <f t="shared" si="11"/>
        <v/>
      </c>
    </row>
    <row r="212" spans="1:18" x14ac:dyDescent="0.25">
      <c r="A212" s="9">
        <v>45686.375</v>
      </c>
      <c r="B212" s="37"/>
      <c r="C212" s="37"/>
      <c r="D212" s="37">
        <v>0</v>
      </c>
      <c r="E212" s="37">
        <v>0</v>
      </c>
      <c r="F212" s="37"/>
      <c r="G212" s="37"/>
      <c r="H212" s="38"/>
      <c r="I212" s="37"/>
      <c r="J212" s="37"/>
      <c r="K212" s="39" t="str">
        <f t="shared" si="9"/>
        <v/>
      </c>
      <c r="L212" s="40" t="str">
        <f t="shared" si="10"/>
        <v/>
      </c>
      <c r="M212" t="str">
        <f t="shared" si="11"/>
        <v/>
      </c>
      <c r="N212" s="15" t="str">
        <f t="shared" si="11"/>
        <v/>
      </c>
    </row>
    <row r="213" spans="1:18" x14ac:dyDescent="0.25">
      <c r="A213" s="9">
        <v>45686.416666666664</v>
      </c>
      <c r="B213" s="37"/>
      <c r="C213" s="37"/>
      <c r="D213" s="37">
        <v>0</v>
      </c>
      <c r="E213" s="37">
        <v>0</v>
      </c>
      <c r="F213" s="37"/>
      <c r="G213" s="37"/>
      <c r="H213" s="38"/>
      <c r="I213" s="37"/>
      <c r="J213" s="37"/>
      <c r="K213" s="39" t="str">
        <f t="shared" si="9"/>
        <v/>
      </c>
      <c r="L213" s="40" t="str">
        <f t="shared" si="10"/>
        <v/>
      </c>
      <c r="M213" t="str">
        <f t="shared" si="11"/>
        <v/>
      </c>
      <c r="N213" s="15" t="str">
        <f t="shared" si="11"/>
        <v/>
      </c>
    </row>
    <row r="214" spans="1:18" x14ac:dyDescent="0.25">
      <c r="A214" s="9">
        <v>45686.458333333336</v>
      </c>
      <c r="B214" s="37"/>
      <c r="C214" s="37"/>
      <c r="D214" s="37">
        <v>0</v>
      </c>
      <c r="E214" s="37">
        <v>0</v>
      </c>
      <c r="F214" s="37"/>
      <c r="G214" s="37"/>
      <c r="H214" s="38"/>
      <c r="I214" s="37"/>
      <c r="J214" s="37"/>
      <c r="K214" s="39" t="str">
        <f t="shared" si="9"/>
        <v/>
      </c>
      <c r="L214" s="40" t="str">
        <f t="shared" si="10"/>
        <v/>
      </c>
      <c r="M214" t="str">
        <f t="shared" si="11"/>
        <v/>
      </c>
      <c r="N214" s="15" t="str">
        <f t="shared" si="11"/>
        <v/>
      </c>
    </row>
    <row r="215" spans="1:18" x14ac:dyDescent="0.25">
      <c r="A215" s="9">
        <v>45686.5</v>
      </c>
      <c r="B215" s="37"/>
      <c r="C215" s="37"/>
      <c r="D215" s="37">
        <v>0</v>
      </c>
      <c r="E215" s="37">
        <v>0</v>
      </c>
      <c r="F215" s="37"/>
      <c r="G215" s="37"/>
      <c r="H215" s="38"/>
      <c r="I215" s="37"/>
      <c r="J215" s="37"/>
      <c r="K215" s="39" t="str">
        <f t="shared" si="9"/>
        <v/>
      </c>
      <c r="L215" s="40" t="str">
        <f t="shared" si="10"/>
        <v/>
      </c>
      <c r="M215" t="str">
        <f t="shared" si="11"/>
        <v/>
      </c>
      <c r="N215" s="15" t="str">
        <f t="shared" si="11"/>
        <v/>
      </c>
    </row>
    <row r="216" spans="1:18" x14ac:dyDescent="0.25">
      <c r="A216" s="9">
        <v>45686.541666666664</v>
      </c>
      <c r="B216" s="37"/>
      <c r="C216" s="37"/>
      <c r="D216" s="37">
        <v>0</v>
      </c>
      <c r="E216" s="37">
        <v>0</v>
      </c>
      <c r="F216" s="37"/>
      <c r="G216" s="37"/>
      <c r="H216" s="38"/>
      <c r="I216" s="37"/>
      <c r="J216" s="37"/>
      <c r="K216" s="39" t="str">
        <f t="shared" si="9"/>
        <v/>
      </c>
      <c r="L216" s="40" t="str">
        <f t="shared" si="10"/>
        <v/>
      </c>
      <c r="M216" t="str">
        <f t="shared" si="11"/>
        <v/>
      </c>
      <c r="N216" s="15" t="str">
        <f t="shared" si="11"/>
        <v/>
      </c>
    </row>
    <row r="217" spans="1:18" x14ac:dyDescent="0.25">
      <c r="A217" s="9">
        <v>45686.583333333336</v>
      </c>
      <c r="B217" s="37">
        <v>55.664536314505099</v>
      </c>
      <c r="C217" s="37">
        <v>15.025</v>
      </c>
      <c r="D217" s="37">
        <v>0.35627190210147763</v>
      </c>
      <c r="E217" s="37">
        <v>9.6165093315971381E-2</v>
      </c>
      <c r="F217" s="37">
        <v>53174</v>
      </c>
      <c r="G217" s="37">
        <v>916</v>
      </c>
      <c r="H217" s="38">
        <v>2628.2861659999999</v>
      </c>
      <c r="I217" s="37">
        <v>348044288</v>
      </c>
      <c r="J217" s="37">
        <v>14966784</v>
      </c>
      <c r="K217" s="39">
        <f t="shared" si="9"/>
        <v>971.71383400000013</v>
      </c>
      <c r="L217" s="40">
        <f t="shared" si="10"/>
        <v>0.26992050944444446</v>
      </c>
      <c r="M217">
        <f t="shared" si="11"/>
        <v>6.3919772821303642</v>
      </c>
      <c r="N217" s="15">
        <f t="shared" si="11"/>
        <v>15.956331877729257</v>
      </c>
      <c r="O217">
        <v>22.199764999999999</v>
      </c>
      <c r="P217">
        <v>0.68094100000000002</v>
      </c>
      <c r="Q217">
        <v>100</v>
      </c>
      <c r="R217">
        <v>54090</v>
      </c>
    </row>
    <row r="218" spans="1:18" x14ac:dyDescent="0.25">
      <c r="A218" s="9">
        <v>45686.625</v>
      </c>
      <c r="B218" s="37">
        <v>1604.76424429288</v>
      </c>
      <c r="C218" s="37">
        <v>0.19416666666666599</v>
      </c>
      <c r="D218" s="37">
        <v>15.87442612174158</v>
      </c>
      <c r="E218" s="37">
        <v>1.9207085503472137E-3</v>
      </c>
      <c r="F218" s="37">
        <v>0</v>
      </c>
      <c r="G218" s="37">
        <v>699</v>
      </c>
      <c r="H218" s="38">
        <v>3599.5644219999999</v>
      </c>
      <c r="I218" s="37">
        <v>0</v>
      </c>
      <c r="J218" s="37">
        <v>7250432</v>
      </c>
      <c r="K218" s="39">
        <f t="shared" si="9"/>
        <v>0.43557800000007774</v>
      </c>
      <c r="L218" s="40">
        <f t="shared" si="10"/>
        <v>1.2099388888891049E-4</v>
      </c>
      <c r="M218" t="str">
        <f t="shared" si="11"/>
        <v/>
      </c>
      <c r="N218" s="15">
        <f t="shared" si="11"/>
        <v>10.129470672389127</v>
      </c>
      <c r="O218">
        <v>0</v>
      </c>
      <c r="P218">
        <v>0.49812000000000001</v>
      </c>
      <c r="Q218">
        <v>100</v>
      </c>
      <c r="R218">
        <v>699</v>
      </c>
    </row>
    <row r="219" spans="1:18" x14ac:dyDescent="0.25">
      <c r="A219" s="9">
        <v>45686.666666666664</v>
      </c>
      <c r="B219" s="37">
        <v>1615.1180425025</v>
      </c>
      <c r="C219" s="37">
        <v>0.200277777777777</v>
      </c>
      <c r="D219" s="37">
        <v>15.596534874552441</v>
      </c>
      <c r="E219" s="37">
        <v>1.9340006510416602E-3</v>
      </c>
      <c r="F219" s="37">
        <v>0</v>
      </c>
      <c r="G219" s="37">
        <v>721</v>
      </c>
      <c r="H219" s="38">
        <v>3599.5535929999901</v>
      </c>
      <c r="I219" s="37">
        <v>0</v>
      </c>
      <c r="J219" s="37">
        <v>7300608</v>
      </c>
      <c r="K219" s="39">
        <f t="shared" si="9"/>
        <v>0.44640700000991274</v>
      </c>
      <c r="L219" s="40">
        <f t="shared" si="10"/>
        <v>1.2400194444719799E-4</v>
      </c>
      <c r="M219" t="str">
        <f t="shared" si="11"/>
        <v/>
      </c>
      <c r="N219" s="15">
        <f t="shared" si="11"/>
        <v>9.8883495145631066</v>
      </c>
      <c r="O219">
        <v>0</v>
      </c>
      <c r="P219">
        <v>0.51427299999999998</v>
      </c>
      <c r="Q219">
        <v>100</v>
      </c>
      <c r="R219">
        <v>721</v>
      </c>
    </row>
    <row r="220" spans="1:18" x14ac:dyDescent="0.25">
      <c r="A220" s="9">
        <v>45686.708333333336</v>
      </c>
      <c r="B220" s="37">
        <v>1613.44188901387</v>
      </c>
      <c r="C220" s="37">
        <v>0.19861111111111099</v>
      </c>
      <c r="D220" s="37">
        <v>15.723213338770199</v>
      </c>
      <c r="E220" s="37">
        <v>1.9354926215277768E-3</v>
      </c>
      <c r="F220" s="37">
        <v>0</v>
      </c>
      <c r="G220" s="37">
        <v>715</v>
      </c>
      <c r="H220" s="38">
        <v>3599.5568480000002</v>
      </c>
      <c r="I220" s="37">
        <v>0</v>
      </c>
      <c r="J220" s="37">
        <v>7306240</v>
      </c>
      <c r="K220" s="39">
        <f t="shared" si="9"/>
        <v>0.44315199999982724</v>
      </c>
      <c r="L220" s="40">
        <f t="shared" si="10"/>
        <v>1.230977777777298E-4</v>
      </c>
      <c r="M220" t="str">
        <f t="shared" si="11"/>
        <v/>
      </c>
      <c r="N220" s="15">
        <f t="shared" si="11"/>
        <v>9.9790209790209783</v>
      </c>
      <c r="O220">
        <v>0</v>
      </c>
      <c r="P220">
        <v>0.508826</v>
      </c>
      <c r="Q220">
        <v>100</v>
      </c>
      <c r="R220">
        <v>715</v>
      </c>
    </row>
    <row r="221" spans="1:18" x14ac:dyDescent="0.25">
      <c r="A221" s="9">
        <v>45686.75</v>
      </c>
      <c r="B221" s="37">
        <v>1610.2484159938101</v>
      </c>
      <c r="C221" s="37">
        <v>0.200277777777777</v>
      </c>
      <c r="D221" s="37">
        <v>15.552782396481515</v>
      </c>
      <c r="E221" s="37">
        <v>1.9344075520833302E-3</v>
      </c>
      <c r="F221" s="37">
        <v>0</v>
      </c>
      <c r="G221" s="37">
        <v>721</v>
      </c>
      <c r="H221" s="38">
        <v>3599.5522430000001</v>
      </c>
      <c r="I221" s="37">
        <v>0</v>
      </c>
      <c r="J221" s="37">
        <v>7302144</v>
      </c>
      <c r="K221" s="39">
        <f t="shared" si="9"/>
        <v>0.44775699999991048</v>
      </c>
      <c r="L221" s="40">
        <f t="shared" si="10"/>
        <v>1.2437694444441958E-4</v>
      </c>
      <c r="M221" t="str">
        <f t="shared" si="11"/>
        <v/>
      </c>
      <c r="N221" s="15">
        <f t="shared" si="11"/>
        <v>9.8904299583911239</v>
      </c>
      <c r="O221">
        <v>0</v>
      </c>
      <c r="P221">
        <v>0.51422500000000004</v>
      </c>
      <c r="Q221">
        <v>100</v>
      </c>
      <c r="R221">
        <v>721</v>
      </c>
    </row>
    <row r="222" spans="1:18" x14ac:dyDescent="0.25">
      <c r="A222" s="9">
        <v>45686.791666666664</v>
      </c>
      <c r="B222" s="37">
        <v>1620.8763493311701</v>
      </c>
      <c r="C222" s="37">
        <v>0.200833333333333</v>
      </c>
      <c r="D222" s="37">
        <v>15.696416010937881</v>
      </c>
      <c r="E222" s="37">
        <v>1.9448513454861068E-3</v>
      </c>
      <c r="F222" s="37">
        <v>0</v>
      </c>
      <c r="G222" s="37">
        <v>723</v>
      </c>
      <c r="H222" s="38">
        <v>3599.5539450000001</v>
      </c>
      <c r="I222" s="37">
        <v>0</v>
      </c>
      <c r="J222" s="37">
        <v>7341568</v>
      </c>
      <c r="K222" s="39">
        <f t="shared" si="9"/>
        <v>0.44605499999988751</v>
      </c>
      <c r="L222" s="40">
        <f t="shared" si="10"/>
        <v>1.2390416666663542E-4</v>
      </c>
      <c r="M222" t="str">
        <f t="shared" si="11"/>
        <v/>
      </c>
      <c r="N222" s="15">
        <f t="shared" si="11"/>
        <v>9.9163208852005535</v>
      </c>
      <c r="O222">
        <v>0</v>
      </c>
      <c r="P222">
        <v>0.51484099999999899</v>
      </c>
      <c r="Q222">
        <v>100</v>
      </c>
      <c r="R222">
        <v>723</v>
      </c>
    </row>
    <row r="223" spans="1:18" x14ac:dyDescent="0.25">
      <c r="A223" s="9">
        <v>45686.833333333336</v>
      </c>
      <c r="B223" s="37">
        <v>1623.9008682332301</v>
      </c>
      <c r="C223" s="37">
        <v>0.19555555555555501</v>
      </c>
      <c r="D223" s="37">
        <v>15.980048105755234</v>
      </c>
      <c r="E223" s="37">
        <v>1.9243706597222138E-3</v>
      </c>
      <c r="F223" s="37">
        <v>0</v>
      </c>
      <c r="G223" s="37">
        <v>704</v>
      </c>
      <c r="H223" s="38">
        <v>3599.566476</v>
      </c>
      <c r="I223" s="37">
        <v>0</v>
      </c>
      <c r="J223" s="37">
        <v>7264256</v>
      </c>
      <c r="K223" s="39">
        <f t="shared" si="9"/>
        <v>0.43352400000003399</v>
      </c>
      <c r="L223" s="40">
        <f t="shared" si="10"/>
        <v>1.2042333333334278E-4</v>
      </c>
      <c r="M223" t="str">
        <f t="shared" si="11"/>
        <v/>
      </c>
      <c r="N223" s="15">
        <f t="shared" si="11"/>
        <v>10.076704545454545</v>
      </c>
      <c r="O223">
        <v>0</v>
      </c>
      <c r="P223">
        <v>0.50219099999999905</v>
      </c>
      <c r="Q223">
        <v>100</v>
      </c>
      <c r="R223">
        <v>704</v>
      </c>
    </row>
    <row r="224" spans="1:18" x14ac:dyDescent="0.25">
      <c r="A224" s="9">
        <v>45686.875</v>
      </c>
      <c r="B224" s="37">
        <v>2443.9845732884801</v>
      </c>
      <c r="C224" s="37">
        <v>54.508055555555501</v>
      </c>
      <c r="D224" s="37">
        <v>10.929572546968556</v>
      </c>
      <c r="E224" s="37">
        <v>0.24376166449652767</v>
      </c>
      <c r="F224" s="37">
        <v>195484</v>
      </c>
      <c r="G224" s="37">
        <v>745</v>
      </c>
      <c r="H224" s="38">
        <v>3519.7093949999999</v>
      </c>
      <c r="I224" s="37">
        <v>912719360</v>
      </c>
      <c r="J224" s="37">
        <v>7450112</v>
      </c>
      <c r="K224" s="39">
        <f t="shared" si="9"/>
        <v>80.290605000000141</v>
      </c>
      <c r="L224" s="40">
        <f t="shared" si="10"/>
        <v>2.2302945833333372E-2</v>
      </c>
      <c r="M224">
        <f t="shared" si="11"/>
        <v>4.5595931124797939</v>
      </c>
      <c r="N224" s="15">
        <f t="shared" si="11"/>
        <v>9.765771812080537</v>
      </c>
      <c r="O224">
        <v>80.478657999999996</v>
      </c>
      <c r="P224">
        <v>0.52954800000000002</v>
      </c>
      <c r="Q224">
        <v>100</v>
      </c>
      <c r="R224">
        <v>196229</v>
      </c>
    </row>
    <row r="225" spans="1:18" x14ac:dyDescent="0.25">
      <c r="A225" s="9">
        <v>45686.916666666664</v>
      </c>
      <c r="B225" s="37">
        <v>2326.58609384895</v>
      </c>
      <c r="C225" s="37">
        <v>2.0030555555555498</v>
      </c>
      <c r="D225" s="37">
        <v>8.2883911206272884</v>
      </c>
      <c r="E225" s="37">
        <v>7.1358235677083303E-3</v>
      </c>
      <c r="F225" s="37">
        <v>6483</v>
      </c>
      <c r="G225" s="37">
        <v>728</v>
      </c>
      <c r="H225" s="38">
        <v>3596.9006089999998</v>
      </c>
      <c r="I225" s="37">
        <v>19582976</v>
      </c>
      <c r="J225" s="37">
        <v>7353856</v>
      </c>
      <c r="K225" s="39">
        <f t="shared" si="9"/>
        <v>3.0993910000001961</v>
      </c>
      <c r="L225" s="40">
        <f t="shared" si="10"/>
        <v>8.6094194444449889E-4</v>
      </c>
      <c r="M225">
        <f t="shared" si="11"/>
        <v>2.9498688878605583</v>
      </c>
      <c r="N225" s="15">
        <f t="shared" si="11"/>
        <v>9.8646978021978029</v>
      </c>
      <c r="O225">
        <v>2.6525720000000002</v>
      </c>
      <c r="P225">
        <v>0.51878199999999997</v>
      </c>
      <c r="Q225">
        <v>100</v>
      </c>
      <c r="R225">
        <v>7211</v>
      </c>
    </row>
    <row r="226" spans="1:18" x14ac:dyDescent="0.25">
      <c r="A226" s="9">
        <v>45686.958333333336</v>
      </c>
      <c r="B226" s="37">
        <v>9.5827711560706394E-2</v>
      </c>
      <c r="C226" s="37">
        <v>6.3888888888888801E-2</v>
      </c>
      <c r="D226" s="37">
        <v>9.4558254783917142E-4</v>
      </c>
      <c r="E226" s="37">
        <v>6.3042534722222135E-4</v>
      </c>
      <c r="F226" s="37">
        <v>0</v>
      </c>
      <c r="G226" s="37">
        <v>230</v>
      </c>
      <c r="H226" s="38">
        <v>1199.859203</v>
      </c>
      <c r="I226" s="37">
        <v>0</v>
      </c>
      <c r="J226" s="37">
        <v>2379776</v>
      </c>
      <c r="K226" s="39">
        <f t="shared" si="9"/>
        <v>2400.140797</v>
      </c>
      <c r="L226" s="40">
        <f t="shared" si="10"/>
        <v>0.66670577694444444</v>
      </c>
      <c r="M226" t="str">
        <f t="shared" si="11"/>
        <v/>
      </c>
      <c r="N226" s="15">
        <f t="shared" si="11"/>
        <v>10.104347826086956</v>
      </c>
      <c r="O226">
        <v>0</v>
      </c>
      <c r="P226">
        <v>0.163521</v>
      </c>
      <c r="Q226">
        <v>100</v>
      </c>
      <c r="R226">
        <v>230</v>
      </c>
    </row>
    <row r="227" spans="1:18" x14ac:dyDescent="0.25">
      <c r="A227" s="9">
        <v>45687</v>
      </c>
      <c r="B227" s="37"/>
      <c r="C227" s="37"/>
      <c r="D227" s="37">
        <v>0</v>
      </c>
      <c r="E227" s="37">
        <v>0</v>
      </c>
      <c r="F227" s="37"/>
      <c r="G227" s="37"/>
      <c r="H227" s="38"/>
      <c r="I227" s="37"/>
      <c r="J227" s="37"/>
      <c r="K227" s="39" t="str">
        <f t="shared" si="9"/>
        <v/>
      </c>
      <c r="L227" s="40" t="str">
        <f t="shared" si="10"/>
        <v/>
      </c>
      <c r="M227" t="str">
        <f t="shared" si="11"/>
        <v/>
      </c>
      <c r="N227" s="15" t="str">
        <f t="shared" si="11"/>
        <v/>
      </c>
    </row>
    <row r="228" spans="1:18" x14ac:dyDescent="0.25">
      <c r="A228" s="9">
        <v>45687.041666666664</v>
      </c>
      <c r="B228" s="37"/>
      <c r="C228" s="37"/>
      <c r="D228" s="37">
        <v>0</v>
      </c>
      <c r="E228" s="37">
        <v>0</v>
      </c>
      <c r="F228" s="37"/>
      <c r="G228" s="37"/>
      <c r="H228" s="38"/>
      <c r="I228" s="37"/>
      <c r="J228" s="37"/>
      <c r="K228" s="39" t="str">
        <f t="shared" si="9"/>
        <v/>
      </c>
      <c r="L228" s="40" t="str">
        <f t="shared" si="10"/>
        <v/>
      </c>
      <c r="M228" t="str">
        <f t="shared" si="11"/>
        <v/>
      </c>
      <c r="N228" s="15" t="str">
        <f t="shared" si="11"/>
        <v/>
      </c>
    </row>
    <row r="229" spans="1:18" x14ac:dyDescent="0.25">
      <c r="A229" s="9">
        <v>45687.083333333336</v>
      </c>
      <c r="B229" s="37"/>
      <c r="C229" s="37"/>
      <c r="D229" s="37">
        <v>0</v>
      </c>
      <c r="E229" s="37">
        <v>0</v>
      </c>
      <c r="F229" s="37"/>
      <c r="G229" s="37"/>
      <c r="H229" s="38"/>
      <c r="I229" s="37"/>
      <c r="J229" s="37"/>
      <c r="K229" s="39" t="str">
        <f t="shared" si="9"/>
        <v/>
      </c>
      <c r="L229" s="40" t="str">
        <f t="shared" si="10"/>
        <v/>
      </c>
      <c r="M229" t="str">
        <f t="shared" si="11"/>
        <v/>
      </c>
      <c r="N229" s="15" t="str">
        <f t="shared" si="11"/>
        <v/>
      </c>
    </row>
    <row r="230" spans="1:18" x14ac:dyDescent="0.25">
      <c r="A230" s="9">
        <v>45687.125</v>
      </c>
      <c r="B230" s="37"/>
      <c r="C230" s="37"/>
      <c r="D230" s="37">
        <v>0</v>
      </c>
      <c r="E230" s="37">
        <v>0</v>
      </c>
      <c r="F230" s="37"/>
      <c r="G230" s="37"/>
      <c r="H230" s="38"/>
      <c r="I230" s="37"/>
      <c r="J230" s="37"/>
      <c r="K230" s="39" t="str">
        <f t="shared" si="9"/>
        <v/>
      </c>
      <c r="L230" s="40" t="str">
        <f t="shared" si="10"/>
        <v/>
      </c>
      <c r="M230" t="str">
        <f t="shared" si="11"/>
        <v/>
      </c>
      <c r="N230" s="15" t="str">
        <f t="shared" si="11"/>
        <v/>
      </c>
    </row>
    <row r="231" spans="1:18" x14ac:dyDescent="0.25">
      <c r="A231" s="9">
        <v>45687.166666666664</v>
      </c>
      <c r="B231" s="37"/>
      <c r="C231" s="37"/>
      <c r="D231" s="37">
        <v>0</v>
      </c>
      <c r="E231" s="37">
        <v>0</v>
      </c>
      <c r="F231" s="37"/>
      <c r="G231" s="37"/>
      <c r="H231" s="38"/>
      <c r="I231" s="37"/>
      <c r="J231" s="37"/>
      <c r="K231" s="39" t="str">
        <f t="shared" si="9"/>
        <v/>
      </c>
      <c r="L231" s="40" t="str">
        <f t="shared" si="10"/>
        <v/>
      </c>
      <c r="M231" t="str">
        <f t="shared" si="11"/>
        <v/>
      </c>
      <c r="N231" s="15" t="str">
        <f t="shared" si="11"/>
        <v/>
      </c>
    </row>
    <row r="232" spans="1:18" x14ac:dyDescent="0.25">
      <c r="A232" s="9">
        <v>45687.208333333336</v>
      </c>
      <c r="B232" s="37"/>
      <c r="C232" s="37"/>
      <c r="D232" s="37">
        <v>0</v>
      </c>
      <c r="E232" s="37">
        <v>0</v>
      </c>
      <c r="F232" s="37"/>
      <c r="G232" s="37"/>
      <c r="H232" s="38"/>
      <c r="I232" s="37"/>
      <c r="J232" s="37"/>
      <c r="K232" s="39" t="str">
        <f t="shared" si="9"/>
        <v/>
      </c>
      <c r="L232" s="40" t="str">
        <f t="shared" si="10"/>
        <v/>
      </c>
      <c r="M232" t="str">
        <f t="shared" si="11"/>
        <v/>
      </c>
      <c r="N232" s="15" t="str">
        <f t="shared" si="11"/>
        <v/>
      </c>
    </row>
    <row r="233" spans="1:18" x14ac:dyDescent="0.25">
      <c r="A233" s="9">
        <v>45687.25</v>
      </c>
      <c r="B233" s="37"/>
      <c r="C233" s="37"/>
      <c r="D233" s="37">
        <v>0</v>
      </c>
      <c r="E233" s="37">
        <v>0</v>
      </c>
      <c r="F233" s="37"/>
      <c r="G233" s="37"/>
      <c r="H233" s="38"/>
      <c r="I233" s="37"/>
      <c r="J233" s="37"/>
      <c r="K233" s="39" t="str">
        <f t="shared" si="9"/>
        <v/>
      </c>
      <c r="L233" s="40" t="str">
        <f t="shared" si="10"/>
        <v/>
      </c>
      <c r="M233" t="str">
        <f t="shared" si="11"/>
        <v/>
      </c>
      <c r="N233" s="15" t="str">
        <f t="shared" si="11"/>
        <v/>
      </c>
    </row>
    <row r="234" spans="1:18" x14ac:dyDescent="0.25">
      <c r="A234" s="9">
        <v>45687.291666666664</v>
      </c>
      <c r="B234" s="37"/>
      <c r="C234" s="37"/>
      <c r="D234" s="37">
        <v>0</v>
      </c>
      <c r="E234" s="37">
        <v>0</v>
      </c>
      <c r="F234" s="37"/>
      <c r="G234" s="37"/>
      <c r="H234" s="38"/>
      <c r="I234" s="37"/>
      <c r="J234" s="37"/>
      <c r="K234" s="39" t="str">
        <f t="shared" si="9"/>
        <v/>
      </c>
      <c r="L234" s="40" t="str">
        <f t="shared" si="10"/>
        <v/>
      </c>
      <c r="M234" t="str">
        <f t="shared" si="11"/>
        <v/>
      </c>
      <c r="N234" s="15" t="str">
        <f t="shared" si="11"/>
        <v/>
      </c>
    </row>
    <row r="235" spans="1:18" x14ac:dyDescent="0.25">
      <c r="A235" s="9">
        <v>45687.333333333336</v>
      </c>
      <c r="B235" s="37"/>
      <c r="C235" s="37"/>
      <c r="D235" s="37">
        <v>0</v>
      </c>
      <c r="E235" s="37">
        <v>0</v>
      </c>
      <c r="F235" s="37"/>
      <c r="G235" s="37"/>
      <c r="H235" s="38"/>
      <c r="I235" s="37"/>
      <c r="J235" s="37"/>
      <c r="K235" s="39" t="str">
        <f t="shared" si="9"/>
        <v/>
      </c>
      <c r="L235" s="40" t="str">
        <f t="shared" si="10"/>
        <v/>
      </c>
      <c r="M235" t="str">
        <f t="shared" si="11"/>
        <v/>
      </c>
      <c r="N235" s="15" t="str">
        <f t="shared" si="11"/>
        <v/>
      </c>
    </row>
    <row r="236" spans="1:18" x14ac:dyDescent="0.25">
      <c r="A236" s="9">
        <v>45687.375</v>
      </c>
      <c r="B236" s="37"/>
      <c r="C236" s="37"/>
      <c r="D236" s="37">
        <v>0</v>
      </c>
      <c r="E236" s="37">
        <v>0</v>
      </c>
      <c r="F236" s="37"/>
      <c r="G236" s="37"/>
      <c r="H236" s="38"/>
      <c r="I236" s="37"/>
      <c r="J236" s="37"/>
      <c r="K236" s="39" t="str">
        <f t="shared" si="9"/>
        <v/>
      </c>
      <c r="L236" s="40" t="str">
        <f t="shared" si="10"/>
        <v/>
      </c>
      <c r="M236" t="str">
        <f t="shared" si="11"/>
        <v/>
      </c>
      <c r="N236" s="15" t="str">
        <f t="shared" si="11"/>
        <v/>
      </c>
    </row>
    <row r="237" spans="1:18" x14ac:dyDescent="0.25">
      <c r="A237" s="9">
        <v>45687.416666666664</v>
      </c>
      <c r="B237" s="37"/>
      <c r="C237" s="37"/>
      <c r="D237" s="37">
        <v>0</v>
      </c>
      <c r="E237" s="37">
        <v>0</v>
      </c>
      <c r="F237" s="37"/>
      <c r="G237" s="37"/>
      <c r="H237" s="38"/>
      <c r="I237" s="37"/>
      <c r="J237" s="37"/>
      <c r="K237" s="39" t="str">
        <f t="shared" si="9"/>
        <v/>
      </c>
      <c r="L237" s="40" t="str">
        <f t="shared" si="10"/>
        <v/>
      </c>
      <c r="M237" t="str">
        <f t="shared" si="11"/>
        <v/>
      </c>
      <c r="N237" s="15" t="str">
        <f t="shared" si="11"/>
        <v/>
      </c>
    </row>
    <row r="238" spans="1:18" x14ac:dyDescent="0.25">
      <c r="A238" s="9">
        <v>45687.458333333336</v>
      </c>
      <c r="B238" s="37"/>
      <c r="C238" s="37"/>
      <c r="D238" s="37">
        <v>0</v>
      </c>
      <c r="E238" s="37">
        <v>0</v>
      </c>
      <c r="F238" s="37"/>
      <c r="G238" s="37"/>
      <c r="H238" s="38"/>
      <c r="I238" s="37"/>
      <c r="J238" s="37"/>
      <c r="K238" s="39" t="str">
        <f t="shared" si="9"/>
        <v/>
      </c>
      <c r="L238" s="40" t="str">
        <f t="shared" si="10"/>
        <v/>
      </c>
      <c r="M238" t="str">
        <f t="shared" si="11"/>
        <v/>
      </c>
      <c r="N238" s="15" t="str">
        <f t="shared" si="11"/>
        <v/>
      </c>
    </row>
    <row r="239" spans="1:18" x14ac:dyDescent="0.25">
      <c r="A239" s="9">
        <v>45687.5</v>
      </c>
      <c r="B239" s="37"/>
      <c r="C239" s="37"/>
      <c r="D239" s="37">
        <v>0</v>
      </c>
      <c r="E239" s="37">
        <v>0</v>
      </c>
      <c r="F239" s="37"/>
      <c r="G239" s="37"/>
      <c r="H239" s="38"/>
      <c r="I239" s="37"/>
      <c r="J239" s="37"/>
      <c r="K239" s="39" t="str">
        <f t="shared" si="9"/>
        <v/>
      </c>
      <c r="L239" s="40" t="str">
        <f t="shared" si="10"/>
        <v/>
      </c>
      <c r="M239" t="str">
        <f t="shared" si="11"/>
        <v/>
      </c>
      <c r="N239" s="15" t="str">
        <f t="shared" si="11"/>
        <v/>
      </c>
    </row>
    <row r="240" spans="1:18" x14ac:dyDescent="0.25">
      <c r="A240" s="9">
        <v>45687.541666666664</v>
      </c>
      <c r="B240" s="37"/>
      <c r="C240" s="37"/>
      <c r="D240" s="37">
        <v>0</v>
      </c>
      <c r="E240" s="37">
        <v>0</v>
      </c>
      <c r="F240" s="37"/>
      <c r="G240" s="37"/>
      <c r="H240" s="38"/>
      <c r="I240" s="37"/>
      <c r="J240" s="37"/>
      <c r="K240" s="39" t="str">
        <f t="shared" si="9"/>
        <v/>
      </c>
      <c r="L240" s="40" t="str">
        <f t="shared" si="10"/>
        <v/>
      </c>
      <c r="M240" t="str">
        <f t="shared" si="11"/>
        <v/>
      </c>
      <c r="N240" s="15" t="str">
        <f t="shared" si="11"/>
        <v/>
      </c>
    </row>
    <row r="241" spans="1:18" x14ac:dyDescent="0.25">
      <c r="A241" s="9">
        <v>45687.583333333336</v>
      </c>
      <c r="B241" s="37">
        <v>55.2890497576862</v>
      </c>
      <c r="C241" s="37">
        <v>14.9236111111111</v>
      </c>
      <c r="D241" s="37">
        <v>0.35632304376194096</v>
      </c>
      <c r="E241" s="37">
        <v>9.6178656684027669E-2</v>
      </c>
      <c r="F241" s="37">
        <v>52812</v>
      </c>
      <c r="G241" s="37">
        <v>913</v>
      </c>
      <c r="H241" s="38">
        <v>2628.288599</v>
      </c>
      <c r="I241" s="37">
        <v>348043776</v>
      </c>
      <c r="J241" s="37">
        <v>15018496</v>
      </c>
      <c r="K241" s="39">
        <f t="shared" si="9"/>
        <v>971.71140100000002</v>
      </c>
      <c r="L241" s="40">
        <f t="shared" si="10"/>
        <v>0.2699198336111111</v>
      </c>
      <c r="M241">
        <f t="shared" si="11"/>
        <v>6.4357816405362414</v>
      </c>
      <c r="N241" s="15">
        <f t="shared" si="11"/>
        <v>16.06407447973713</v>
      </c>
      <c r="O241">
        <v>22.060912999999999</v>
      </c>
      <c r="P241">
        <v>0.67913000000000001</v>
      </c>
      <c r="Q241">
        <v>100</v>
      </c>
      <c r="R241">
        <v>53725</v>
      </c>
    </row>
    <row r="242" spans="1:18" x14ac:dyDescent="0.25">
      <c r="A242" s="9">
        <v>45687.625</v>
      </c>
      <c r="B242" s="37">
        <v>1615.94519289961</v>
      </c>
      <c r="C242" s="37">
        <v>0.19944444444444401</v>
      </c>
      <c r="D242" s="37">
        <v>15.653238248377418</v>
      </c>
      <c r="E242" s="37">
        <v>1.9319661458333302E-3</v>
      </c>
      <c r="F242" s="37">
        <v>0</v>
      </c>
      <c r="G242" s="37">
        <v>718</v>
      </c>
      <c r="H242" s="38">
        <v>3599.5556779999902</v>
      </c>
      <c r="I242" s="37">
        <v>0</v>
      </c>
      <c r="J242" s="37">
        <v>7292928</v>
      </c>
      <c r="K242" s="39">
        <f t="shared" si="9"/>
        <v>0.44432200000983357</v>
      </c>
      <c r="L242" s="40">
        <f t="shared" si="10"/>
        <v>1.2342277778050933E-4</v>
      </c>
      <c r="M242" t="str">
        <f t="shared" si="11"/>
        <v/>
      </c>
      <c r="N242" s="15">
        <f t="shared" si="11"/>
        <v>9.9192200557103067</v>
      </c>
      <c r="O242">
        <v>0</v>
      </c>
      <c r="P242">
        <v>0.51082799999999995</v>
      </c>
      <c r="Q242">
        <v>100</v>
      </c>
      <c r="R242">
        <v>718</v>
      </c>
    </row>
    <row r="243" spans="1:18" x14ac:dyDescent="0.25">
      <c r="A243" s="9">
        <v>45687.666666666664</v>
      </c>
      <c r="B243" s="37">
        <v>1616.2881610910799</v>
      </c>
      <c r="C243" s="37">
        <v>0.196388888888888</v>
      </c>
      <c r="D243" s="37">
        <v>15.923597878610801</v>
      </c>
      <c r="E243" s="37">
        <v>1.934814453125E-3</v>
      </c>
      <c r="F243" s="37">
        <v>0</v>
      </c>
      <c r="G243" s="37">
        <v>707</v>
      </c>
      <c r="H243" s="38">
        <v>3599.562578</v>
      </c>
      <c r="I243" s="37">
        <v>0</v>
      </c>
      <c r="J243" s="37">
        <v>7303680</v>
      </c>
      <c r="K243" s="39">
        <f t="shared" si="9"/>
        <v>0.43742199999996956</v>
      </c>
      <c r="L243" s="40">
        <f t="shared" si="10"/>
        <v>1.2150611111110266E-4</v>
      </c>
      <c r="M243" t="str">
        <f t="shared" si="11"/>
        <v/>
      </c>
      <c r="N243" s="15">
        <f t="shared" si="11"/>
        <v>10.088401697312589</v>
      </c>
      <c r="O243">
        <v>0</v>
      </c>
      <c r="P243">
        <v>0.50468199999999996</v>
      </c>
      <c r="Q243">
        <v>100</v>
      </c>
      <c r="R243">
        <v>707</v>
      </c>
    </row>
    <row r="244" spans="1:18" x14ac:dyDescent="0.25">
      <c r="A244" s="9">
        <v>45687.708333333336</v>
      </c>
      <c r="B244" s="37">
        <v>1632.51259130473</v>
      </c>
      <c r="C244" s="37">
        <v>0.20555555555555499</v>
      </c>
      <c r="D244" s="37">
        <v>15.499778080318166</v>
      </c>
      <c r="E244" s="37">
        <v>1.9516330295138837E-3</v>
      </c>
      <c r="F244" s="37">
        <v>0</v>
      </c>
      <c r="G244" s="37">
        <v>740</v>
      </c>
      <c r="H244" s="38">
        <v>3599.546711</v>
      </c>
      <c r="I244" s="37">
        <v>0</v>
      </c>
      <c r="J244" s="37">
        <v>7367168</v>
      </c>
      <c r="K244" s="39">
        <f t="shared" si="9"/>
        <v>0.45328900000004069</v>
      </c>
      <c r="L244" s="40">
        <f t="shared" si="10"/>
        <v>1.2591361111112241E-4</v>
      </c>
      <c r="M244" t="str">
        <f t="shared" si="11"/>
        <v/>
      </c>
      <c r="N244" s="15">
        <f t="shared" si="11"/>
        <v>9.7222972972972972</v>
      </c>
      <c r="O244">
        <v>0</v>
      </c>
      <c r="P244">
        <v>0.52667899999999901</v>
      </c>
      <c r="Q244">
        <v>100</v>
      </c>
      <c r="R244">
        <v>740</v>
      </c>
    </row>
    <row r="245" spans="1:18" x14ac:dyDescent="0.25">
      <c r="A245" s="9">
        <v>45687.75</v>
      </c>
      <c r="B245" s="37">
        <v>1613.6941113521</v>
      </c>
      <c r="C245" s="37">
        <v>0.20111111111111099</v>
      </c>
      <c r="D245" s="37">
        <v>15.593308407240677</v>
      </c>
      <c r="E245" s="37">
        <v>1.943359375E-3</v>
      </c>
      <c r="F245" s="37">
        <v>0</v>
      </c>
      <c r="G245" s="37">
        <v>724</v>
      </c>
      <c r="H245" s="38">
        <v>3599.55133999999</v>
      </c>
      <c r="I245" s="37">
        <v>0</v>
      </c>
      <c r="J245" s="37">
        <v>7335936</v>
      </c>
      <c r="K245" s="39">
        <f t="shared" si="9"/>
        <v>0.44866000001002249</v>
      </c>
      <c r="L245" s="40">
        <f t="shared" si="10"/>
        <v>1.2462777778056181E-4</v>
      </c>
      <c r="M245" t="str">
        <f t="shared" si="11"/>
        <v/>
      </c>
      <c r="N245" s="15">
        <f t="shared" si="11"/>
        <v>9.8950276243093924</v>
      </c>
      <c r="O245">
        <v>0</v>
      </c>
      <c r="P245">
        <v>0.51550399999999996</v>
      </c>
      <c r="Q245">
        <v>100</v>
      </c>
      <c r="R245">
        <v>724</v>
      </c>
    </row>
    <row r="246" spans="1:18" x14ac:dyDescent="0.25">
      <c r="A246" s="9">
        <v>45687.791666666664</v>
      </c>
      <c r="B246" s="37">
        <v>1640.2776271560101</v>
      </c>
      <c r="C246" s="37">
        <v>0.20166666666666599</v>
      </c>
      <c r="D246" s="37">
        <v>15.777840521415234</v>
      </c>
      <c r="E246" s="37">
        <v>1.9398328993055535E-3</v>
      </c>
      <c r="F246" s="37">
        <v>0</v>
      </c>
      <c r="G246" s="37">
        <v>726</v>
      </c>
      <c r="H246" s="38">
        <v>3599.5573920000002</v>
      </c>
      <c r="I246" s="37">
        <v>0</v>
      </c>
      <c r="J246" s="37">
        <v>7322624</v>
      </c>
      <c r="K246" s="39">
        <f t="shared" si="9"/>
        <v>0.44260799999983647</v>
      </c>
      <c r="L246" s="40">
        <f t="shared" si="10"/>
        <v>1.2294666666662124E-4</v>
      </c>
      <c r="M246" t="str">
        <f t="shared" si="11"/>
        <v/>
      </c>
      <c r="N246" s="15">
        <f t="shared" si="11"/>
        <v>9.8498622589531681</v>
      </c>
      <c r="O246">
        <v>0</v>
      </c>
      <c r="P246">
        <v>0.51702099999999995</v>
      </c>
      <c r="Q246">
        <v>100</v>
      </c>
      <c r="R246">
        <v>726</v>
      </c>
    </row>
    <row r="247" spans="1:18" x14ac:dyDescent="0.25">
      <c r="A247" s="9">
        <v>45687.833333333336</v>
      </c>
      <c r="B247" s="37">
        <v>1622.4018097537701</v>
      </c>
      <c r="C247" s="37">
        <v>0.20638888888888801</v>
      </c>
      <c r="D247" s="37">
        <v>15.406624689117908</v>
      </c>
      <c r="E247" s="37">
        <v>1.9599066840277767E-3</v>
      </c>
      <c r="F247" s="37">
        <v>1</v>
      </c>
      <c r="G247" s="37">
        <v>742</v>
      </c>
      <c r="H247" s="38">
        <v>3599.5420370000002</v>
      </c>
      <c r="I247" s="37">
        <v>4096</v>
      </c>
      <c r="J247" s="37">
        <v>7394304</v>
      </c>
      <c r="K247" s="39">
        <f t="shared" si="9"/>
        <v>0.45796299999983603</v>
      </c>
      <c r="L247" s="40">
        <f t="shared" si="10"/>
        <v>1.2721194444439889E-4</v>
      </c>
      <c r="M247">
        <f t="shared" si="11"/>
        <v>4</v>
      </c>
      <c r="N247" s="15">
        <f t="shared" si="11"/>
        <v>9.7318059299191368</v>
      </c>
      <c r="O247">
        <v>3.6099999999999999E-4</v>
      </c>
      <c r="P247">
        <v>0.52827400000000002</v>
      </c>
      <c r="Q247">
        <v>100</v>
      </c>
      <c r="R247">
        <v>743</v>
      </c>
    </row>
    <row r="248" spans="1:18" x14ac:dyDescent="0.25">
      <c r="A248" s="9">
        <v>45687.875</v>
      </c>
      <c r="B248" s="37">
        <v>1605.45542237781</v>
      </c>
      <c r="C248" s="37">
        <v>0.199722222222222</v>
      </c>
      <c r="D248" s="37">
        <v>15.560524999576282</v>
      </c>
      <c r="E248" s="37">
        <v>1.9357638888888836E-3</v>
      </c>
      <c r="F248" s="37">
        <v>0</v>
      </c>
      <c r="G248" s="37">
        <v>719</v>
      </c>
      <c r="H248" s="38">
        <v>3599.5521520000002</v>
      </c>
      <c r="I248" s="37">
        <v>0</v>
      </c>
      <c r="J248" s="37">
        <v>7307264</v>
      </c>
      <c r="K248" s="39">
        <f t="shared" si="9"/>
        <v>0.44784799999979441</v>
      </c>
      <c r="L248" s="40">
        <f t="shared" si="10"/>
        <v>1.2440222222216511E-4</v>
      </c>
      <c r="M248" t="str">
        <f t="shared" si="11"/>
        <v/>
      </c>
      <c r="N248" s="15">
        <f t="shared" si="11"/>
        <v>9.9248956884561892</v>
      </c>
      <c r="O248">
        <v>0</v>
      </c>
      <c r="P248">
        <v>0.51322599999999996</v>
      </c>
      <c r="Q248">
        <v>100</v>
      </c>
      <c r="R248">
        <v>719</v>
      </c>
    </row>
    <row r="249" spans="1:18" x14ac:dyDescent="0.25">
      <c r="A249" s="9">
        <v>45687.916666666664</v>
      </c>
      <c r="B249" s="37">
        <v>1653.4549042282099</v>
      </c>
      <c r="C249" s="37">
        <v>0.20250000000000001</v>
      </c>
      <c r="D249" s="37">
        <v>15.900053088030242</v>
      </c>
      <c r="E249" s="37">
        <v>1.9472927517361069E-3</v>
      </c>
      <c r="F249" s="37">
        <v>0</v>
      </c>
      <c r="G249" s="37">
        <v>729</v>
      </c>
      <c r="H249" s="38">
        <v>3599.5591049999998</v>
      </c>
      <c r="I249" s="37">
        <v>0</v>
      </c>
      <c r="J249" s="37">
        <v>7350784</v>
      </c>
      <c r="K249" s="39">
        <f t="shared" si="9"/>
        <v>0.44089500000018234</v>
      </c>
      <c r="L249" s="40">
        <f t="shared" si="10"/>
        <v>1.2247083333338397E-4</v>
      </c>
      <c r="M249" t="str">
        <f t="shared" si="11"/>
        <v/>
      </c>
      <c r="N249" s="15">
        <f t="shared" si="11"/>
        <v>9.8470507544581611</v>
      </c>
      <c r="O249">
        <v>0</v>
      </c>
      <c r="P249">
        <v>0.51741199999999998</v>
      </c>
      <c r="Q249">
        <v>100</v>
      </c>
      <c r="R249">
        <v>729</v>
      </c>
    </row>
    <row r="250" spans="1:18" x14ac:dyDescent="0.25">
      <c r="A250" s="9">
        <v>45687.958333333336</v>
      </c>
      <c r="B250" s="37">
        <v>9.6244210269124206E-2</v>
      </c>
      <c r="C250" s="37">
        <v>6.4166666666666594E-2</v>
      </c>
      <c r="D250" s="37">
        <v>9.6938341689574241E-4</v>
      </c>
      <c r="E250" s="37">
        <v>6.4629448784722134E-4</v>
      </c>
      <c r="F250" s="37">
        <v>0</v>
      </c>
      <c r="G250" s="37">
        <v>231</v>
      </c>
      <c r="H250" s="38">
        <v>1199.855624</v>
      </c>
      <c r="I250" s="37">
        <v>0</v>
      </c>
      <c r="J250" s="37">
        <v>2439680</v>
      </c>
      <c r="K250" s="39">
        <f t="shared" si="9"/>
        <v>2400.1443760000002</v>
      </c>
      <c r="L250" s="40">
        <f t="shared" si="10"/>
        <v>0.66670677111111121</v>
      </c>
      <c r="M250" t="str">
        <f t="shared" si="11"/>
        <v/>
      </c>
      <c r="N250" s="15">
        <f t="shared" si="11"/>
        <v>10.313852813852813</v>
      </c>
      <c r="O250">
        <v>0</v>
      </c>
      <c r="P250">
        <v>0.164605</v>
      </c>
      <c r="Q250">
        <v>100</v>
      </c>
      <c r="R250">
        <v>231</v>
      </c>
    </row>
    <row r="251" spans="1:18" x14ac:dyDescent="0.25">
      <c r="A251" s="9">
        <v>45688</v>
      </c>
      <c r="B251" s="37"/>
      <c r="C251" s="37"/>
      <c r="D251" s="37">
        <v>0</v>
      </c>
      <c r="E251" s="37">
        <v>0</v>
      </c>
      <c r="F251" s="37"/>
      <c r="G251" s="37"/>
      <c r="H251" s="38"/>
      <c r="I251" s="37"/>
      <c r="J251" s="37"/>
      <c r="K251" s="39" t="str">
        <f t="shared" si="9"/>
        <v/>
      </c>
      <c r="L251" s="40" t="str">
        <f t="shared" si="10"/>
        <v/>
      </c>
      <c r="M251" t="str">
        <f t="shared" si="11"/>
        <v/>
      </c>
      <c r="N251" s="15" t="str">
        <f t="shared" si="11"/>
        <v/>
      </c>
    </row>
    <row r="252" spans="1:18" x14ac:dyDescent="0.25">
      <c r="A252" s="9">
        <v>45688.041666666664</v>
      </c>
      <c r="B252" s="37"/>
      <c r="C252" s="37"/>
      <c r="D252" s="37">
        <v>0</v>
      </c>
      <c r="E252" s="37">
        <v>0</v>
      </c>
      <c r="F252" s="37"/>
      <c r="G252" s="37"/>
      <c r="H252" s="38"/>
      <c r="I252" s="37"/>
      <c r="J252" s="37"/>
      <c r="K252" s="39" t="str">
        <f t="shared" si="9"/>
        <v/>
      </c>
      <c r="L252" s="40" t="str">
        <f t="shared" si="10"/>
        <v/>
      </c>
      <c r="M252" t="str">
        <f t="shared" si="11"/>
        <v/>
      </c>
      <c r="N252" s="15" t="str">
        <f t="shared" si="11"/>
        <v/>
      </c>
    </row>
    <row r="253" spans="1:18" x14ac:dyDescent="0.25">
      <c r="A253" s="9">
        <v>45688.083333333336</v>
      </c>
      <c r="B253" s="37"/>
      <c r="C253" s="37"/>
      <c r="D253" s="37">
        <v>0</v>
      </c>
      <c r="E253" s="37">
        <v>0</v>
      </c>
      <c r="F253" s="37"/>
      <c r="G253" s="37"/>
      <c r="H253" s="38"/>
      <c r="I253" s="37"/>
      <c r="J253" s="37"/>
      <c r="K253" s="39" t="str">
        <f t="shared" si="9"/>
        <v/>
      </c>
      <c r="L253" s="40" t="str">
        <f t="shared" si="10"/>
        <v/>
      </c>
      <c r="M253" t="str">
        <f t="shared" si="11"/>
        <v/>
      </c>
      <c r="N253" s="15" t="str">
        <f t="shared" si="11"/>
        <v/>
      </c>
    </row>
    <row r="254" spans="1:18" x14ac:dyDescent="0.25">
      <c r="A254" s="9">
        <v>45688.125</v>
      </c>
      <c r="B254" s="37"/>
      <c r="C254" s="37"/>
      <c r="D254" s="37">
        <v>0</v>
      </c>
      <c r="E254" s="37">
        <v>0</v>
      </c>
      <c r="F254" s="37"/>
      <c r="G254" s="37"/>
      <c r="H254" s="38"/>
      <c r="I254" s="37"/>
      <c r="J254" s="37"/>
      <c r="K254" s="39" t="str">
        <f t="shared" si="9"/>
        <v/>
      </c>
      <c r="L254" s="40" t="str">
        <f t="shared" si="10"/>
        <v/>
      </c>
      <c r="M254" t="str">
        <f t="shared" si="11"/>
        <v/>
      </c>
      <c r="N254" s="15" t="str">
        <f t="shared" si="11"/>
        <v/>
      </c>
    </row>
    <row r="255" spans="1:18" x14ac:dyDescent="0.25">
      <c r="A255" s="9">
        <v>45688.166666666664</v>
      </c>
      <c r="B255" s="37"/>
      <c r="C255" s="37"/>
      <c r="D255" s="37">
        <v>0</v>
      </c>
      <c r="E255" s="37">
        <v>0</v>
      </c>
      <c r="F255" s="37"/>
      <c r="G255" s="37"/>
      <c r="H255" s="38"/>
      <c r="I255" s="37"/>
      <c r="J255" s="37"/>
      <c r="K255" s="39" t="str">
        <f t="shared" si="9"/>
        <v/>
      </c>
      <c r="L255" s="40" t="str">
        <f t="shared" si="10"/>
        <v/>
      </c>
      <c r="M255" t="str">
        <f t="shared" si="11"/>
        <v/>
      </c>
      <c r="N255" s="15" t="str">
        <f t="shared" si="11"/>
        <v/>
      </c>
    </row>
    <row r="256" spans="1:18" x14ac:dyDescent="0.25">
      <c r="A256" s="9">
        <v>45688.208333333336</v>
      </c>
      <c r="B256" s="37"/>
      <c r="C256" s="37"/>
      <c r="D256" s="37">
        <v>0</v>
      </c>
      <c r="E256" s="37">
        <v>0</v>
      </c>
      <c r="F256" s="37"/>
      <c r="G256" s="37"/>
      <c r="H256" s="38"/>
      <c r="I256" s="37"/>
      <c r="J256" s="37"/>
      <c r="K256" s="39" t="str">
        <f t="shared" si="9"/>
        <v/>
      </c>
      <c r="L256" s="40" t="str">
        <f t="shared" si="10"/>
        <v/>
      </c>
      <c r="M256" t="str">
        <f t="shared" si="11"/>
        <v/>
      </c>
      <c r="N256" s="15" t="str">
        <f t="shared" si="11"/>
        <v/>
      </c>
    </row>
    <row r="257" spans="1:18" x14ac:dyDescent="0.25">
      <c r="A257" s="9">
        <v>45688.25</v>
      </c>
      <c r="B257" s="37"/>
      <c r="C257" s="37"/>
      <c r="D257" s="37">
        <v>0</v>
      </c>
      <c r="E257" s="37">
        <v>0</v>
      </c>
      <c r="F257" s="37"/>
      <c r="G257" s="37"/>
      <c r="H257" s="38"/>
      <c r="I257" s="37"/>
      <c r="J257" s="37"/>
      <c r="K257" s="39" t="str">
        <f t="shared" si="9"/>
        <v/>
      </c>
      <c r="L257" s="40" t="str">
        <f t="shared" si="10"/>
        <v/>
      </c>
      <c r="M257" t="str">
        <f t="shared" si="11"/>
        <v/>
      </c>
      <c r="N257" s="15" t="str">
        <f t="shared" si="11"/>
        <v/>
      </c>
    </row>
    <row r="258" spans="1:18" x14ac:dyDescent="0.25">
      <c r="A258" s="9">
        <v>45688.291666666664</v>
      </c>
      <c r="B258" s="37"/>
      <c r="C258" s="37"/>
      <c r="D258" s="37">
        <v>0</v>
      </c>
      <c r="E258" s="37">
        <v>0</v>
      </c>
      <c r="F258" s="37"/>
      <c r="G258" s="37"/>
      <c r="H258" s="38"/>
      <c r="I258" s="37"/>
      <c r="J258" s="37"/>
      <c r="K258" s="39" t="str">
        <f t="shared" si="9"/>
        <v/>
      </c>
      <c r="L258" s="40" t="str">
        <f t="shared" si="10"/>
        <v/>
      </c>
      <c r="M258" t="str">
        <f t="shared" si="11"/>
        <v/>
      </c>
      <c r="N258" s="15" t="str">
        <f t="shared" si="11"/>
        <v/>
      </c>
    </row>
    <row r="259" spans="1:18" x14ac:dyDescent="0.25">
      <c r="A259" s="9">
        <v>45688.333333333336</v>
      </c>
      <c r="B259" s="37"/>
      <c r="C259" s="37"/>
      <c r="D259" s="37">
        <v>0</v>
      </c>
      <c r="E259" s="37">
        <v>0</v>
      </c>
      <c r="F259" s="37"/>
      <c r="G259" s="37"/>
      <c r="H259" s="38"/>
      <c r="I259" s="37"/>
      <c r="J259" s="37"/>
      <c r="K259" s="39" t="str">
        <f t="shared" si="9"/>
        <v/>
      </c>
      <c r="L259" s="40" t="str">
        <f t="shared" si="10"/>
        <v/>
      </c>
      <c r="M259" t="str">
        <f t="shared" si="11"/>
        <v/>
      </c>
      <c r="N259" s="15" t="str">
        <f t="shared" si="11"/>
        <v/>
      </c>
    </row>
    <row r="260" spans="1:18" x14ac:dyDescent="0.25">
      <c r="A260" s="9">
        <v>45688.375</v>
      </c>
      <c r="B260" s="37"/>
      <c r="C260" s="37"/>
      <c r="D260" s="37">
        <v>0</v>
      </c>
      <c r="E260" s="37">
        <v>0</v>
      </c>
      <c r="F260" s="37"/>
      <c r="G260" s="37"/>
      <c r="H260" s="38"/>
      <c r="I260" s="37"/>
      <c r="J260" s="37"/>
      <c r="K260" s="39" t="str">
        <f t="shared" ref="K260:K323" si="12">IF(H260&gt;0,3600-H260,"")</f>
        <v/>
      </c>
      <c r="L260" s="40" t="str">
        <f t="shared" ref="L260:L323" si="13">IFERROR(K260/3600,"")</f>
        <v/>
      </c>
      <c r="M260" t="str">
        <f t="shared" ref="M260:N323" si="14">IFERROR(I260/F260/1024,"")</f>
        <v/>
      </c>
      <c r="N260" s="15" t="str">
        <f t="shared" si="14"/>
        <v/>
      </c>
    </row>
    <row r="261" spans="1:18" x14ac:dyDescent="0.25">
      <c r="A261" s="9">
        <v>45688.416666666664</v>
      </c>
      <c r="B261" s="37"/>
      <c r="C261" s="37"/>
      <c r="D261" s="37">
        <v>0</v>
      </c>
      <c r="E261" s="37">
        <v>0</v>
      </c>
      <c r="F261" s="37"/>
      <c r="G261" s="37"/>
      <c r="H261" s="38"/>
      <c r="I261" s="37"/>
      <c r="J261" s="37"/>
      <c r="K261" s="39" t="str">
        <f t="shared" si="12"/>
        <v/>
      </c>
      <c r="L261" s="40" t="str">
        <f t="shared" si="13"/>
        <v/>
      </c>
      <c r="M261" t="str">
        <f t="shared" si="14"/>
        <v/>
      </c>
      <c r="N261" s="15" t="str">
        <f t="shared" si="14"/>
        <v/>
      </c>
    </row>
    <row r="262" spans="1:18" x14ac:dyDescent="0.25">
      <c r="A262" s="9">
        <v>45688.458333333336</v>
      </c>
      <c r="B262" s="37"/>
      <c r="C262" s="37"/>
      <c r="D262" s="37">
        <v>0</v>
      </c>
      <c r="E262" s="37">
        <v>0</v>
      </c>
      <c r="F262" s="37"/>
      <c r="G262" s="37"/>
      <c r="H262" s="38"/>
      <c r="I262" s="37"/>
      <c r="J262" s="37"/>
      <c r="K262" s="39" t="str">
        <f t="shared" si="12"/>
        <v/>
      </c>
      <c r="L262" s="40" t="str">
        <f t="shared" si="13"/>
        <v/>
      </c>
      <c r="M262" t="str">
        <f t="shared" si="14"/>
        <v/>
      </c>
      <c r="N262" s="15" t="str">
        <f t="shared" si="14"/>
        <v/>
      </c>
    </row>
    <row r="263" spans="1:18" x14ac:dyDescent="0.25">
      <c r="A263" s="9">
        <v>45688.5</v>
      </c>
      <c r="B263" s="37"/>
      <c r="C263" s="37"/>
      <c r="D263" s="37">
        <v>0</v>
      </c>
      <c r="E263" s="37">
        <v>0</v>
      </c>
      <c r="F263" s="37"/>
      <c r="G263" s="37"/>
      <c r="H263" s="38"/>
      <c r="I263" s="37"/>
      <c r="J263" s="37"/>
      <c r="K263" s="39" t="str">
        <f t="shared" si="12"/>
        <v/>
      </c>
      <c r="L263" s="40" t="str">
        <f t="shared" si="13"/>
        <v/>
      </c>
      <c r="M263" t="str">
        <f t="shared" si="14"/>
        <v/>
      </c>
      <c r="N263" s="15" t="str">
        <f t="shared" si="14"/>
        <v/>
      </c>
    </row>
    <row r="264" spans="1:18" x14ac:dyDescent="0.25">
      <c r="A264" s="9">
        <v>45688.541666666664</v>
      </c>
      <c r="B264" s="37"/>
      <c r="C264" s="37"/>
      <c r="D264" s="37">
        <v>0</v>
      </c>
      <c r="E264" s="37">
        <v>0</v>
      </c>
      <c r="F264" s="37"/>
      <c r="G264" s="37"/>
      <c r="H264" s="38"/>
      <c r="I264" s="37"/>
      <c r="J264" s="37"/>
      <c r="K264" s="39" t="str">
        <f t="shared" si="12"/>
        <v/>
      </c>
      <c r="L264" s="40" t="str">
        <f t="shared" si="13"/>
        <v/>
      </c>
      <c r="M264" t="str">
        <f t="shared" si="14"/>
        <v/>
      </c>
      <c r="N264" s="15" t="str">
        <f t="shared" si="14"/>
        <v/>
      </c>
    </row>
    <row r="265" spans="1:18" x14ac:dyDescent="0.25">
      <c r="A265" s="9">
        <v>45688.583333333336</v>
      </c>
      <c r="B265" s="37">
        <v>94.667194173231195</v>
      </c>
      <c r="C265" s="37">
        <v>26.060555555555499</v>
      </c>
      <c r="D265" s="37">
        <v>0.5073504073461208</v>
      </c>
      <c r="E265" s="37">
        <v>0.13966647677951335</v>
      </c>
      <c r="F265" s="37">
        <v>92842</v>
      </c>
      <c r="G265" s="37">
        <v>976</v>
      </c>
      <c r="H265" s="38">
        <v>2608.970311</v>
      </c>
      <c r="I265" s="37">
        <v>511989248</v>
      </c>
      <c r="J265" s="37">
        <v>15234048</v>
      </c>
      <c r="K265" s="39">
        <f t="shared" si="12"/>
        <v>991.02968899999996</v>
      </c>
      <c r="L265" s="40">
        <f t="shared" si="13"/>
        <v>0.27528602472222219</v>
      </c>
      <c r="M265">
        <f t="shared" si="14"/>
        <v>5.3853805389802032</v>
      </c>
      <c r="N265" s="15">
        <f t="shared" si="14"/>
        <v>15.242827868852459</v>
      </c>
      <c r="O265">
        <v>38.458089000000001</v>
      </c>
      <c r="P265">
        <v>0.72122399999999998</v>
      </c>
      <c r="Q265">
        <v>100</v>
      </c>
      <c r="R265">
        <v>93818</v>
      </c>
    </row>
    <row r="266" spans="1:18" x14ac:dyDescent="0.25">
      <c r="A266" s="9">
        <v>45688.625</v>
      </c>
      <c r="B266" s="37">
        <v>1606.40510319279</v>
      </c>
      <c r="C266" s="37">
        <v>0.191388888888888</v>
      </c>
      <c r="D266" s="37">
        <v>16.074615651846408</v>
      </c>
      <c r="E266" s="37">
        <v>1.915147569444437E-3</v>
      </c>
      <c r="F266" s="37">
        <v>0</v>
      </c>
      <c r="G266" s="37">
        <v>689</v>
      </c>
      <c r="H266" s="38">
        <v>3599.5710920000001</v>
      </c>
      <c r="I266" s="37">
        <v>0</v>
      </c>
      <c r="J266" s="37">
        <v>7229440</v>
      </c>
      <c r="K266" s="39">
        <f t="shared" si="12"/>
        <v>0.42890799999986484</v>
      </c>
      <c r="L266" s="40">
        <f t="shared" si="13"/>
        <v>1.1914111111107357E-4</v>
      </c>
      <c r="M266" t="str">
        <f t="shared" si="14"/>
        <v/>
      </c>
      <c r="N266" s="15">
        <f t="shared" si="14"/>
        <v>10.246734397677795</v>
      </c>
      <c r="O266">
        <v>0</v>
      </c>
      <c r="P266">
        <v>0.49278699999999998</v>
      </c>
      <c r="Q266">
        <v>100</v>
      </c>
      <c r="R266">
        <v>689</v>
      </c>
    </row>
    <row r="267" spans="1:18" x14ac:dyDescent="0.25">
      <c r="A267" s="9">
        <v>45688.666666666664</v>
      </c>
      <c r="B267" s="37">
        <v>1647.2816363014899</v>
      </c>
      <c r="C267" s="37">
        <v>0.19666666666666599</v>
      </c>
      <c r="D267" s="37">
        <v>15.986760671865653</v>
      </c>
      <c r="E267" s="37">
        <v>1.9086371527777767E-3</v>
      </c>
      <c r="F267" s="37">
        <v>0</v>
      </c>
      <c r="G267" s="37">
        <v>708</v>
      </c>
      <c r="H267" s="38">
        <v>3599.570201</v>
      </c>
      <c r="I267" s="37">
        <v>0</v>
      </c>
      <c r="J267" s="37">
        <v>7204864</v>
      </c>
      <c r="K267" s="39">
        <f t="shared" si="12"/>
        <v>0.42979900000000271</v>
      </c>
      <c r="L267" s="40">
        <f t="shared" si="13"/>
        <v>1.1938861111111186E-4</v>
      </c>
      <c r="M267" t="str">
        <f t="shared" si="14"/>
        <v/>
      </c>
      <c r="N267" s="15">
        <f t="shared" si="14"/>
        <v>9.9378531073446332</v>
      </c>
      <c r="O267">
        <v>0</v>
      </c>
      <c r="P267">
        <v>0.50400699999999998</v>
      </c>
      <c r="Q267">
        <v>100</v>
      </c>
      <c r="R267">
        <v>708</v>
      </c>
    </row>
    <row r="268" spans="1:18" x14ac:dyDescent="0.25">
      <c r="A268" s="9">
        <v>45688.708333333336</v>
      </c>
      <c r="B268" s="37">
        <v>1654.3957812921799</v>
      </c>
      <c r="C268" s="37">
        <v>0.19555555555555501</v>
      </c>
      <c r="D268" s="37">
        <v>16.230793572427846</v>
      </c>
      <c r="E268" s="37">
        <v>1.9185384114583301E-3</v>
      </c>
      <c r="F268" s="37">
        <v>0</v>
      </c>
      <c r="G268" s="37">
        <v>704</v>
      </c>
      <c r="H268" s="38">
        <v>3599.5744669999999</v>
      </c>
      <c r="I268" s="37">
        <v>0</v>
      </c>
      <c r="J268" s="37">
        <v>7242240</v>
      </c>
      <c r="K268" s="39">
        <f t="shared" si="12"/>
        <v>0.42553300000008676</v>
      </c>
      <c r="L268" s="40">
        <f t="shared" si="13"/>
        <v>1.1820361111113521E-4</v>
      </c>
      <c r="M268" t="str">
        <f t="shared" si="14"/>
        <v/>
      </c>
      <c r="N268" s="15">
        <f t="shared" si="14"/>
        <v>10.046164772727273</v>
      </c>
      <c r="O268">
        <v>0</v>
      </c>
      <c r="P268">
        <v>0.50188200000000005</v>
      </c>
      <c r="Q268">
        <v>100</v>
      </c>
      <c r="R268">
        <v>704</v>
      </c>
    </row>
    <row r="269" spans="1:18" x14ac:dyDescent="0.25">
      <c r="A269" s="9">
        <v>45688.75</v>
      </c>
      <c r="B269" s="37">
        <v>1655.42654361991</v>
      </c>
      <c r="C269" s="37">
        <v>0.19916666666666599</v>
      </c>
      <c r="D269" s="37">
        <v>16.02648278423872</v>
      </c>
      <c r="E269" s="37">
        <v>1.9281684027777767E-3</v>
      </c>
      <c r="F269" s="37">
        <v>0</v>
      </c>
      <c r="G269" s="37">
        <v>717</v>
      </c>
      <c r="H269" s="38">
        <v>3599.56687899999</v>
      </c>
      <c r="I269" s="37">
        <v>0</v>
      </c>
      <c r="J269" s="37">
        <v>7278592</v>
      </c>
      <c r="K269" s="39">
        <f t="shared" si="12"/>
        <v>0.43312100001003273</v>
      </c>
      <c r="L269" s="40">
        <f t="shared" si="13"/>
        <v>1.2031138889167576E-4</v>
      </c>
      <c r="M269" t="str">
        <f t="shared" si="14"/>
        <v/>
      </c>
      <c r="N269" s="15">
        <f t="shared" si="14"/>
        <v>9.9135285913528595</v>
      </c>
      <c r="O269">
        <v>0</v>
      </c>
      <c r="P269">
        <v>0.51125200000000004</v>
      </c>
      <c r="Q269">
        <v>100</v>
      </c>
      <c r="R269">
        <v>717</v>
      </c>
    </row>
    <row r="270" spans="1:18" x14ac:dyDescent="0.25">
      <c r="A270" s="9">
        <v>45688.791666666664</v>
      </c>
      <c r="B270" s="37">
        <v>1653.1091787799801</v>
      </c>
      <c r="C270" s="37">
        <v>0.199722222222222</v>
      </c>
      <c r="D270" s="37">
        <v>15.987596579861927</v>
      </c>
      <c r="E270" s="37">
        <v>1.9315592447916603E-3</v>
      </c>
      <c r="F270" s="37">
        <v>0</v>
      </c>
      <c r="G270" s="37">
        <v>719</v>
      </c>
      <c r="H270" s="38">
        <v>3599.5650620000001</v>
      </c>
      <c r="I270" s="37">
        <v>0</v>
      </c>
      <c r="J270" s="37">
        <v>7291392</v>
      </c>
      <c r="K270" s="39">
        <f t="shared" si="12"/>
        <v>0.43493799999987459</v>
      </c>
      <c r="L270" s="40">
        <f t="shared" si="13"/>
        <v>1.2081611111107628E-4</v>
      </c>
      <c r="M270" t="str">
        <f t="shared" si="14"/>
        <v/>
      </c>
      <c r="N270" s="15">
        <f t="shared" si="14"/>
        <v>9.9033379694019477</v>
      </c>
      <c r="O270">
        <v>0</v>
      </c>
      <c r="P270">
        <v>0.51155300000000004</v>
      </c>
      <c r="Q270">
        <v>100</v>
      </c>
      <c r="R270">
        <v>719</v>
      </c>
    </row>
    <row r="271" spans="1:18" x14ac:dyDescent="0.25">
      <c r="A271" s="9">
        <v>45688.833333333336</v>
      </c>
      <c r="B271" s="37">
        <v>1637.0998541567701</v>
      </c>
      <c r="C271" s="37">
        <v>0.20361111111111099</v>
      </c>
      <c r="D271" s="37">
        <v>15.669956384013272</v>
      </c>
      <c r="E271" s="37">
        <v>1.9489203559027767E-3</v>
      </c>
      <c r="F271" s="37">
        <v>1</v>
      </c>
      <c r="G271" s="37">
        <v>732</v>
      </c>
      <c r="H271" s="38">
        <v>3599.5522569999998</v>
      </c>
      <c r="I271" s="37">
        <v>4096</v>
      </c>
      <c r="J271" s="37">
        <v>7352832</v>
      </c>
      <c r="K271" s="39">
        <f t="shared" si="12"/>
        <v>0.4477430000001732</v>
      </c>
      <c r="L271" s="40">
        <f t="shared" si="13"/>
        <v>1.2437305555560365E-4</v>
      </c>
      <c r="M271">
        <f t="shared" si="14"/>
        <v>4</v>
      </c>
      <c r="N271" s="15">
        <f t="shared" si="14"/>
        <v>9.8094262295081975</v>
      </c>
      <c r="O271">
        <v>4.0499999999999998E-4</v>
      </c>
      <c r="P271">
        <v>0.52109099999999997</v>
      </c>
      <c r="Q271">
        <v>100</v>
      </c>
      <c r="R271">
        <v>733</v>
      </c>
    </row>
    <row r="272" spans="1:18" x14ac:dyDescent="0.25">
      <c r="A272" s="9">
        <v>45688.875</v>
      </c>
      <c r="B272" s="37">
        <v>1635.5904481514599</v>
      </c>
      <c r="C272" s="37">
        <v>0.19861111111111099</v>
      </c>
      <c r="D272" s="37">
        <v>15.853047988563729</v>
      </c>
      <c r="E272" s="37">
        <v>1.9250488281249999E-3</v>
      </c>
      <c r="F272" s="37">
        <v>0</v>
      </c>
      <c r="G272" s="37">
        <v>715</v>
      </c>
      <c r="H272" s="38">
        <v>3599.5628489999999</v>
      </c>
      <c r="I272" s="37">
        <v>0</v>
      </c>
      <c r="J272" s="37">
        <v>7266816</v>
      </c>
      <c r="K272" s="39">
        <f t="shared" si="12"/>
        <v>0.43715100000008533</v>
      </c>
      <c r="L272" s="40">
        <f t="shared" si="13"/>
        <v>1.2143083333335704E-4</v>
      </c>
      <c r="M272" t="str">
        <f t="shared" si="14"/>
        <v/>
      </c>
      <c r="N272" s="15">
        <f t="shared" si="14"/>
        <v>9.9251748251748246</v>
      </c>
      <c r="O272">
        <v>0</v>
      </c>
      <c r="P272">
        <v>0.50966699999999998</v>
      </c>
      <c r="Q272">
        <v>100</v>
      </c>
      <c r="R272">
        <v>715</v>
      </c>
    </row>
    <row r="273" spans="1:18" x14ac:dyDescent="0.25">
      <c r="A273" s="9">
        <v>45688.916666666664</v>
      </c>
      <c r="B273" s="37">
        <v>1662.1325344070799</v>
      </c>
      <c r="C273" s="37">
        <v>0.20111111111111099</v>
      </c>
      <c r="D273" s="37">
        <v>15.947034591405105</v>
      </c>
      <c r="E273" s="37">
        <v>1.9295247395833301E-3</v>
      </c>
      <c r="F273" s="37">
        <v>0</v>
      </c>
      <c r="G273" s="37">
        <v>724</v>
      </c>
      <c r="H273" s="38">
        <v>3599.5644149999998</v>
      </c>
      <c r="I273" s="37">
        <v>0</v>
      </c>
      <c r="J273" s="37">
        <v>7283712</v>
      </c>
      <c r="K273" s="39">
        <f t="shared" si="12"/>
        <v>0.43558500000017375</v>
      </c>
      <c r="L273" s="40">
        <f t="shared" si="13"/>
        <v>1.2099583333338159E-4</v>
      </c>
      <c r="M273" t="str">
        <f t="shared" si="14"/>
        <v/>
      </c>
      <c r="N273" s="15">
        <f t="shared" si="14"/>
        <v>9.8245856353591154</v>
      </c>
      <c r="O273">
        <v>0</v>
      </c>
      <c r="P273">
        <v>0.514988</v>
      </c>
      <c r="Q273">
        <v>100</v>
      </c>
      <c r="R273">
        <v>724</v>
      </c>
    </row>
    <row r="274" spans="1:18" x14ac:dyDescent="0.25">
      <c r="A274" s="9">
        <v>45688.958333333336</v>
      </c>
      <c r="B274" s="37">
        <v>9.6661061090356798E-2</v>
      </c>
      <c r="C274" s="37">
        <v>6.4444444444444401E-2</v>
      </c>
      <c r="D274" s="37">
        <v>9.5534824319839476E-4</v>
      </c>
      <c r="E274" s="37">
        <v>6.3693576388888838E-4</v>
      </c>
      <c r="F274" s="37">
        <v>6</v>
      </c>
      <c r="G274" s="37">
        <v>226</v>
      </c>
      <c r="H274" s="38">
        <v>1199.860819</v>
      </c>
      <c r="I274" s="37">
        <v>24576</v>
      </c>
      <c r="J274" s="37">
        <v>2379776</v>
      </c>
      <c r="K274" s="39">
        <f t="shared" si="12"/>
        <v>2400.139181</v>
      </c>
      <c r="L274" s="40">
        <f t="shared" si="13"/>
        <v>0.6667053280555556</v>
      </c>
      <c r="M274">
        <f t="shared" si="14"/>
        <v>4</v>
      </c>
      <c r="N274" s="15">
        <f t="shared" si="14"/>
        <v>10.283185840707965</v>
      </c>
      <c r="O274">
        <v>2.532E-3</v>
      </c>
      <c r="P274">
        <v>0.16173899999999999</v>
      </c>
      <c r="Q274">
        <v>100</v>
      </c>
      <c r="R274">
        <v>232</v>
      </c>
    </row>
    <row r="275" spans="1:18" x14ac:dyDescent="0.25">
      <c r="A275" s="9">
        <v>45689</v>
      </c>
      <c r="B275" s="37"/>
      <c r="C275" s="37"/>
      <c r="D275" s="37">
        <v>0</v>
      </c>
      <c r="E275" s="37">
        <v>0</v>
      </c>
      <c r="F275" s="37"/>
      <c r="G275" s="37"/>
      <c r="H275" s="38"/>
      <c r="I275" s="37"/>
      <c r="J275" s="37"/>
      <c r="K275" s="39" t="str">
        <f t="shared" si="12"/>
        <v/>
      </c>
      <c r="L275" s="40" t="str">
        <f t="shared" si="13"/>
        <v/>
      </c>
      <c r="M275" t="str">
        <f t="shared" si="14"/>
        <v/>
      </c>
      <c r="N275" s="15" t="str">
        <f t="shared" si="14"/>
        <v/>
      </c>
    </row>
    <row r="276" spans="1:18" x14ac:dyDescent="0.25">
      <c r="A276" s="9">
        <v>45689.041666666664</v>
      </c>
      <c r="B276" s="37"/>
      <c r="C276" s="37"/>
      <c r="D276" s="37">
        <v>0</v>
      </c>
      <c r="E276" s="37">
        <v>0</v>
      </c>
      <c r="F276" s="37"/>
      <c r="G276" s="37"/>
      <c r="H276" s="38"/>
      <c r="I276" s="37"/>
      <c r="J276" s="37"/>
      <c r="K276" s="39" t="str">
        <f t="shared" si="12"/>
        <v/>
      </c>
      <c r="L276" s="40" t="str">
        <f t="shared" si="13"/>
        <v/>
      </c>
      <c r="M276" t="str">
        <f t="shared" si="14"/>
        <v/>
      </c>
      <c r="N276" s="15" t="str">
        <f t="shared" si="14"/>
        <v/>
      </c>
    </row>
    <row r="277" spans="1:18" x14ac:dyDescent="0.25">
      <c r="A277" s="9">
        <v>45689.083333333336</v>
      </c>
      <c r="B277" s="37"/>
      <c r="C277" s="37"/>
      <c r="D277" s="37">
        <v>0</v>
      </c>
      <c r="E277" s="37">
        <v>0</v>
      </c>
      <c r="F277" s="37"/>
      <c r="G277" s="37"/>
      <c r="H277" s="38"/>
      <c r="I277" s="37"/>
      <c r="J277" s="37"/>
      <c r="K277" s="39" t="str">
        <f t="shared" si="12"/>
        <v/>
      </c>
      <c r="L277" s="40" t="str">
        <f t="shared" si="13"/>
        <v/>
      </c>
      <c r="M277" t="str">
        <f t="shared" si="14"/>
        <v/>
      </c>
      <c r="N277" s="15" t="str">
        <f t="shared" si="14"/>
        <v/>
      </c>
    </row>
    <row r="278" spans="1:18" x14ac:dyDescent="0.25">
      <c r="A278" s="9">
        <v>45689.125</v>
      </c>
      <c r="B278" s="37"/>
      <c r="C278" s="37"/>
      <c r="D278" s="37">
        <v>0</v>
      </c>
      <c r="E278" s="37">
        <v>0</v>
      </c>
      <c r="F278" s="37"/>
      <c r="G278" s="37"/>
      <c r="H278" s="38"/>
      <c r="I278" s="37"/>
      <c r="J278" s="37"/>
      <c r="K278" s="39" t="str">
        <f t="shared" si="12"/>
        <v/>
      </c>
      <c r="L278" s="40" t="str">
        <f t="shared" si="13"/>
        <v/>
      </c>
      <c r="M278" t="str">
        <f t="shared" si="14"/>
        <v/>
      </c>
      <c r="N278" s="15" t="str">
        <f t="shared" si="14"/>
        <v/>
      </c>
    </row>
    <row r="279" spans="1:18" x14ac:dyDescent="0.25">
      <c r="A279" s="9">
        <v>45689.166666666664</v>
      </c>
      <c r="B279" s="37"/>
      <c r="C279" s="37"/>
      <c r="D279" s="37">
        <v>0</v>
      </c>
      <c r="E279" s="37">
        <v>0</v>
      </c>
      <c r="F279" s="37"/>
      <c r="G279" s="37"/>
      <c r="H279" s="38"/>
      <c r="I279" s="37"/>
      <c r="J279" s="37"/>
      <c r="K279" s="39" t="str">
        <f t="shared" si="12"/>
        <v/>
      </c>
      <c r="L279" s="40" t="str">
        <f t="shared" si="13"/>
        <v/>
      </c>
      <c r="M279" t="str">
        <f t="shared" si="14"/>
        <v/>
      </c>
      <c r="N279" s="15" t="str">
        <f t="shared" si="14"/>
        <v/>
      </c>
    </row>
    <row r="280" spans="1:18" x14ac:dyDescent="0.25">
      <c r="A280" s="9">
        <v>45689.208333333336</v>
      </c>
      <c r="B280" s="37"/>
      <c r="C280" s="37"/>
      <c r="D280" s="37">
        <v>0</v>
      </c>
      <c r="E280" s="37">
        <v>0</v>
      </c>
      <c r="F280" s="37"/>
      <c r="G280" s="37"/>
      <c r="H280" s="38"/>
      <c r="I280" s="37"/>
      <c r="J280" s="37"/>
      <c r="K280" s="39" t="str">
        <f t="shared" si="12"/>
        <v/>
      </c>
      <c r="L280" s="40" t="str">
        <f t="shared" si="13"/>
        <v/>
      </c>
      <c r="M280" t="str">
        <f t="shared" si="14"/>
        <v/>
      </c>
      <c r="N280" s="15" t="str">
        <f t="shared" si="14"/>
        <v/>
      </c>
    </row>
    <row r="281" spans="1:18" x14ac:dyDescent="0.25">
      <c r="A281" s="9">
        <v>45689.25</v>
      </c>
      <c r="B281" s="37"/>
      <c r="C281" s="37"/>
      <c r="D281" s="37">
        <v>0</v>
      </c>
      <c r="E281" s="37">
        <v>0</v>
      </c>
      <c r="F281" s="37"/>
      <c r="G281" s="37"/>
      <c r="H281" s="38"/>
      <c r="I281" s="37"/>
      <c r="J281" s="37"/>
      <c r="K281" s="39" t="str">
        <f t="shared" si="12"/>
        <v/>
      </c>
      <c r="L281" s="40" t="str">
        <f t="shared" si="13"/>
        <v/>
      </c>
      <c r="M281" t="str">
        <f t="shared" si="14"/>
        <v/>
      </c>
      <c r="N281" s="15" t="str">
        <f t="shared" si="14"/>
        <v/>
      </c>
    </row>
    <row r="282" spans="1:18" x14ac:dyDescent="0.25">
      <c r="A282" s="9">
        <v>45689.291666666664</v>
      </c>
      <c r="B282" s="37"/>
      <c r="C282" s="37"/>
      <c r="D282" s="37">
        <v>0</v>
      </c>
      <c r="E282" s="37">
        <v>0</v>
      </c>
      <c r="F282" s="37"/>
      <c r="G282" s="37"/>
      <c r="H282" s="38"/>
      <c r="I282" s="37"/>
      <c r="J282" s="37"/>
      <c r="K282" s="39" t="str">
        <f t="shared" si="12"/>
        <v/>
      </c>
      <c r="L282" s="40" t="str">
        <f t="shared" si="13"/>
        <v/>
      </c>
      <c r="M282" t="str">
        <f t="shared" si="14"/>
        <v/>
      </c>
      <c r="N282" s="15" t="str">
        <f t="shared" si="14"/>
        <v/>
      </c>
    </row>
    <row r="283" spans="1:18" x14ac:dyDescent="0.25">
      <c r="A283" s="9">
        <v>45689.333333333336</v>
      </c>
      <c r="B283" s="37"/>
      <c r="C283" s="37"/>
      <c r="D283" s="37">
        <v>0</v>
      </c>
      <c r="E283" s="37">
        <v>0</v>
      </c>
      <c r="F283" s="37"/>
      <c r="G283" s="37"/>
      <c r="H283" s="38"/>
      <c r="I283" s="37"/>
      <c r="J283" s="37"/>
      <c r="K283" s="39" t="str">
        <f t="shared" si="12"/>
        <v/>
      </c>
      <c r="L283" s="40" t="str">
        <f t="shared" si="13"/>
        <v/>
      </c>
      <c r="M283" t="str">
        <f t="shared" si="14"/>
        <v/>
      </c>
      <c r="N283" s="15" t="str">
        <f t="shared" si="14"/>
        <v/>
      </c>
    </row>
    <row r="284" spans="1:18" x14ac:dyDescent="0.25">
      <c r="A284" s="9">
        <v>45689.375</v>
      </c>
      <c r="B284" s="37"/>
      <c r="C284" s="37"/>
      <c r="D284" s="37">
        <v>0</v>
      </c>
      <c r="E284" s="37">
        <v>0</v>
      </c>
      <c r="F284" s="37"/>
      <c r="G284" s="37"/>
      <c r="H284" s="38"/>
      <c r="I284" s="37"/>
      <c r="J284" s="37"/>
      <c r="K284" s="39" t="str">
        <f t="shared" si="12"/>
        <v/>
      </c>
      <c r="L284" s="40" t="str">
        <f t="shared" si="13"/>
        <v/>
      </c>
      <c r="M284" t="str">
        <f t="shared" si="14"/>
        <v/>
      </c>
      <c r="N284" s="15" t="str">
        <f t="shared" si="14"/>
        <v/>
      </c>
    </row>
    <row r="285" spans="1:18" x14ac:dyDescent="0.25">
      <c r="A285" s="9">
        <v>45689.416666666664</v>
      </c>
      <c r="B285" s="37"/>
      <c r="C285" s="37"/>
      <c r="D285" s="37">
        <v>0</v>
      </c>
      <c r="E285" s="37">
        <v>0</v>
      </c>
      <c r="F285" s="37"/>
      <c r="G285" s="37"/>
      <c r="H285" s="38"/>
      <c r="I285" s="37"/>
      <c r="J285" s="37"/>
      <c r="K285" s="39" t="str">
        <f t="shared" si="12"/>
        <v/>
      </c>
      <c r="L285" s="40" t="str">
        <f t="shared" si="13"/>
        <v/>
      </c>
      <c r="M285" t="str">
        <f t="shared" si="14"/>
        <v/>
      </c>
      <c r="N285" s="15" t="str">
        <f t="shared" si="14"/>
        <v/>
      </c>
    </row>
    <row r="286" spans="1:18" x14ac:dyDescent="0.25">
      <c r="A286" s="9">
        <v>45689.458333333336</v>
      </c>
      <c r="B286" s="37"/>
      <c r="C286" s="37"/>
      <c r="D286" s="37">
        <v>0</v>
      </c>
      <c r="E286" s="37">
        <v>0</v>
      </c>
      <c r="F286" s="37"/>
      <c r="G286" s="37"/>
      <c r="H286" s="38"/>
      <c r="I286" s="37"/>
      <c r="J286" s="37"/>
      <c r="K286" s="39" t="str">
        <f t="shared" si="12"/>
        <v/>
      </c>
      <c r="L286" s="40" t="str">
        <f t="shared" si="13"/>
        <v/>
      </c>
      <c r="M286" t="str">
        <f t="shared" si="14"/>
        <v/>
      </c>
      <c r="N286" s="15" t="str">
        <f t="shared" si="14"/>
        <v/>
      </c>
    </row>
    <row r="287" spans="1:18" x14ac:dyDescent="0.25">
      <c r="A287" s="9">
        <v>45689.5</v>
      </c>
      <c r="B287" s="37"/>
      <c r="C287" s="37"/>
      <c r="D287" s="37">
        <v>0</v>
      </c>
      <c r="E287" s="37">
        <v>0</v>
      </c>
      <c r="F287" s="37"/>
      <c r="G287" s="37"/>
      <c r="H287" s="38"/>
      <c r="I287" s="37"/>
      <c r="J287" s="37"/>
      <c r="K287" s="39" t="str">
        <f t="shared" si="12"/>
        <v/>
      </c>
      <c r="L287" s="40" t="str">
        <f t="shared" si="13"/>
        <v/>
      </c>
      <c r="M287" t="str">
        <f t="shared" si="14"/>
        <v/>
      </c>
      <c r="N287" s="15" t="str">
        <f t="shared" si="14"/>
        <v/>
      </c>
    </row>
    <row r="288" spans="1:18" x14ac:dyDescent="0.25">
      <c r="A288" s="9">
        <v>45689.541666666664</v>
      </c>
      <c r="B288" s="37"/>
      <c r="C288" s="37"/>
      <c r="D288" s="37">
        <v>0</v>
      </c>
      <c r="E288" s="37">
        <v>0</v>
      </c>
      <c r="F288" s="37"/>
      <c r="G288" s="37"/>
      <c r="H288" s="38"/>
      <c r="I288" s="37"/>
      <c r="J288" s="37"/>
      <c r="K288" s="39" t="str">
        <f t="shared" si="12"/>
        <v/>
      </c>
      <c r="L288" s="40" t="str">
        <f t="shared" si="13"/>
        <v/>
      </c>
      <c r="M288" t="str">
        <f t="shared" si="14"/>
        <v/>
      </c>
      <c r="N288" s="15" t="str">
        <f t="shared" si="14"/>
        <v/>
      </c>
    </row>
    <row r="289" spans="1:14" x14ac:dyDescent="0.25">
      <c r="A289" s="9">
        <v>45689.583333333336</v>
      </c>
      <c r="B289" s="37"/>
      <c r="C289" s="37"/>
      <c r="D289" s="37">
        <v>0</v>
      </c>
      <c r="E289" s="37">
        <v>0</v>
      </c>
      <c r="F289" s="37"/>
      <c r="G289" s="37"/>
      <c r="H289" s="38"/>
      <c r="I289" s="37"/>
      <c r="J289" s="37"/>
      <c r="K289" s="39" t="str">
        <f t="shared" si="12"/>
        <v/>
      </c>
      <c r="L289" s="40" t="str">
        <f t="shared" si="13"/>
        <v/>
      </c>
      <c r="M289" t="str">
        <f t="shared" si="14"/>
        <v/>
      </c>
      <c r="N289" s="15" t="str">
        <f t="shared" si="14"/>
        <v/>
      </c>
    </row>
    <row r="290" spans="1:14" x14ac:dyDescent="0.25">
      <c r="A290" s="9">
        <v>45689.625</v>
      </c>
      <c r="B290" s="37"/>
      <c r="C290" s="37"/>
      <c r="D290" s="37">
        <v>0</v>
      </c>
      <c r="E290" s="37">
        <v>0</v>
      </c>
      <c r="F290" s="37"/>
      <c r="G290" s="37"/>
      <c r="H290" s="38"/>
      <c r="I290" s="37"/>
      <c r="J290" s="37"/>
      <c r="K290" s="39" t="str">
        <f t="shared" si="12"/>
        <v/>
      </c>
      <c r="L290" s="40" t="str">
        <f t="shared" si="13"/>
        <v/>
      </c>
      <c r="M290" t="str">
        <f t="shared" si="14"/>
        <v/>
      </c>
      <c r="N290" s="15" t="str">
        <f t="shared" si="14"/>
        <v/>
      </c>
    </row>
    <row r="291" spans="1:14" x14ac:dyDescent="0.25">
      <c r="A291" s="9">
        <v>45689.666666666664</v>
      </c>
      <c r="B291" s="37"/>
      <c r="C291" s="37"/>
      <c r="D291" s="37">
        <v>0</v>
      </c>
      <c r="E291" s="37">
        <v>0</v>
      </c>
      <c r="F291" s="37"/>
      <c r="G291" s="37"/>
      <c r="H291" s="38"/>
      <c r="I291" s="37"/>
      <c r="J291" s="37"/>
      <c r="K291" s="39" t="str">
        <f t="shared" si="12"/>
        <v/>
      </c>
      <c r="L291" s="40" t="str">
        <f t="shared" si="13"/>
        <v/>
      </c>
      <c r="M291" t="str">
        <f t="shared" si="14"/>
        <v/>
      </c>
      <c r="N291" s="15" t="str">
        <f t="shared" si="14"/>
        <v/>
      </c>
    </row>
    <row r="292" spans="1:14" x14ac:dyDescent="0.25">
      <c r="A292" s="9">
        <v>45689.708333333336</v>
      </c>
      <c r="B292" s="37"/>
      <c r="C292" s="37"/>
      <c r="D292" s="37">
        <v>0</v>
      </c>
      <c r="E292" s="37">
        <v>0</v>
      </c>
      <c r="F292" s="37"/>
      <c r="G292" s="37"/>
      <c r="H292" s="38"/>
      <c r="I292" s="37"/>
      <c r="J292" s="37"/>
      <c r="K292" s="39" t="str">
        <f t="shared" si="12"/>
        <v/>
      </c>
      <c r="L292" s="40" t="str">
        <f t="shared" si="13"/>
        <v/>
      </c>
      <c r="M292" t="str">
        <f t="shared" si="14"/>
        <v/>
      </c>
      <c r="N292" s="15" t="str">
        <f t="shared" si="14"/>
        <v/>
      </c>
    </row>
    <row r="293" spans="1:14" x14ac:dyDescent="0.25">
      <c r="A293" s="9">
        <v>45689.75</v>
      </c>
      <c r="B293" s="37"/>
      <c r="C293" s="37"/>
      <c r="D293" s="37">
        <v>0</v>
      </c>
      <c r="E293" s="37">
        <v>0</v>
      </c>
      <c r="F293" s="37"/>
      <c r="G293" s="37"/>
      <c r="H293" s="38"/>
      <c r="I293" s="37"/>
      <c r="J293" s="37"/>
      <c r="K293" s="39" t="str">
        <f t="shared" si="12"/>
        <v/>
      </c>
      <c r="L293" s="40" t="str">
        <f t="shared" si="13"/>
        <v/>
      </c>
      <c r="M293" t="str">
        <f t="shared" si="14"/>
        <v/>
      </c>
      <c r="N293" s="15" t="str">
        <f t="shared" si="14"/>
        <v/>
      </c>
    </row>
    <row r="294" spans="1:14" x14ac:dyDescent="0.25">
      <c r="A294" s="9">
        <v>45689.791666666664</v>
      </c>
      <c r="B294" s="37"/>
      <c r="C294" s="37"/>
      <c r="D294" s="37">
        <v>0</v>
      </c>
      <c r="E294" s="37">
        <v>0</v>
      </c>
      <c r="F294" s="37"/>
      <c r="G294" s="37"/>
      <c r="H294" s="38"/>
      <c r="I294" s="37"/>
      <c r="J294" s="37"/>
      <c r="K294" s="39" t="str">
        <f t="shared" si="12"/>
        <v/>
      </c>
      <c r="L294" s="40" t="str">
        <f t="shared" si="13"/>
        <v/>
      </c>
      <c r="M294" t="str">
        <f t="shared" si="14"/>
        <v/>
      </c>
      <c r="N294" s="15" t="str">
        <f t="shared" si="14"/>
        <v/>
      </c>
    </row>
    <row r="295" spans="1:14" x14ac:dyDescent="0.25">
      <c r="A295" s="9">
        <v>45689.833333333336</v>
      </c>
      <c r="B295" s="37"/>
      <c r="C295" s="37"/>
      <c r="D295" s="37">
        <v>0</v>
      </c>
      <c r="E295" s="37">
        <v>0</v>
      </c>
      <c r="F295" s="37"/>
      <c r="G295" s="37"/>
      <c r="H295" s="38"/>
      <c r="I295" s="37"/>
      <c r="J295" s="37"/>
      <c r="K295" s="39" t="str">
        <f t="shared" si="12"/>
        <v/>
      </c>
      <c r="L295" s="40" t="str">
        <f t="shared" si="13"/>
        <v/>
      </c>
      <c r="M295" t="str">
        <f t="shared" si="14"/>
        <v/>
      </c>
      <c r="N295" s="15" t="str">
        <f t="shared" si="14"/>
        <v/>
      </c>
    </row>
    <row r="296" spans="1:14" x14ac:dyDescent="0.25">
      <c r="A296" s="9">
        <v>45689.875</v>
      </c>
      <c r="B296" s="37"/>
      <c r="C296" s="37"/>
      <c r="D296" s="37">
        <v>0</v>
      </c>
      <c r="E296" s="37">
        <v>0</v>
      </c>
      <c r="F296" s="37"/>
      <c r="G296" s="37"/>
      <c r="H296" s="38"/>
      <c r="I296" s="37"/>
      <c r="J296" s="37"/>
      <c r="K296" s="39" t="str">
        <f t="shared" si="12"/>
        <v/>
      </c>
      <c r="L296" s="40" t="str">
        <f t="shared" si="13"/>
        <v/>
      </c>
      <c r="M296" t="str">
        <f t="shared" si="14"/>
        <v/>
      </c>
      <c r="N296" s="15" t="str">
        <f t="shared" si="14"/>
        <v/>
      </c>
    </row>
    <row r="297" spans="1:14" x14ac:dyDescent="0.25">
      <c r="A297" s="9">
        <v>45689.916666666664</v>
      </c>
      <c r="B297" s="37"/>
      <c r="C297" s="37"/>
      <c r="D297" s="37">
        <v>0</v>
      </c>
      <c r="E297" s="37">
        <v>0</v>
      </c>
      <c r="F297" s="37"/>
      <c r="G297" s="37"/>
      <c r="H297" s="38"/>
      <c r="I297" s="37"/>
      <c r="J297" s="37"/>
      <c r="K297" s="39" t="str">
        <f t="shared" si="12"/>
        <v/>
      </c>
      <c r="L297" s="40" t="str">
        <f t="shared" si="13"/>
        <v/>
      </c>
      <c r="M297" t="str">
        <f t="shared" si="14"/>
        <v/>
      </c>
      <c r="N297" s="15" t="str">
        <f t="shared" si="14"/>
        <v/>
      </c>
    </row>
    <row r="298" spans="1:14" x14ac:dyDescent="0.25">
      <c r="A298" s="9">
        <v>45689.958333333336</v>
      </c>
      <c r="B298" s="37"/>
      <c r="C298" s="37"/>
      <c r="D298" s="37">
        <v>0</v>
      </c>
      <c r="E298" s="37">
        <v>0</v>
      </c>
      <c r="F298" s="37"/>
      <c r="G298" s="37"/>
      <c r="H298" s="38"/>
      <c r="I298" s="37"/>
      <c r="J298" s="37"/>
      <c r="K298" s="39" t="str">
        <f t="shared" si="12"/>
        <v/>
      </c>
      <c r="L298" s="40" t="str">
        <f t="shared" si="13"/>
        <v/>
      </c>
      <c r="M298" t="str">
        <f t="shared" si="14"/>
        <v/>
      </c>
      <c r="N298" s="15" t="str">
        <f t="shared" si="14"/>
        <v/>
      </c>
    </row>
    <row r="299" spans="1:14" x14ac:dyDescent="0.25">
      <c r="A299" s="9">
        <v>45690</v>
      </c>
      <c r="B299" s="37"/>
      <c r="C299" s="37"/>
      <c r="D299" s="37">
        <v>0</v>
      </c>
      <c r="E299" s="37">
        <v>0</v>
      </c>
      <c r="F299" s="37"/>
      <c r="G299" s="37"/>
      <c r="H299" s="38"/>
      <c r="I299" s="37"/>
      <c r="J299" s="37"/>
      <c r="K299" s="39" t="str">
        <f t="shared" si="12"/>
        <v/>
      </c>
      <c r="L299" s="40" t="str">
        <f t="shared" si="13"/>
        <v/>
      </c>
      <c r="M299" t="str">
        <f t="shared" si="14"/>
        <v/>
      </c>
      <c r="N299" s="15" t="str">
        <f t="shared" si="14"/>
        <v/>
      </c>
    </row>
    <row r="300" spans="1:14" x14ac:dyDescent="0.25">
      <c r="A300" s="9">
        <v>45690.041666666664</v>
      </c>
      <c r="B300" s="37"/>
      <c r="C300" s="37"/>
      <c r="D300" s="37">
        <v>0</v>
      </c>
      <c r="E300" s="37">
        <v>0</v>
      </c>
      <c r="F300" s="37"/>
      <c r="G300" s="37"/>
      <c r="H300" s="38"/>
      <c r="I300" s="37"/>
      <c r="J300" s="37"/>
      <c r="K300" s="39" t="str">
        <f t="shared" si="12"/>
        <v/>
      </c>
      <c r="L300" s="40" t="str">
        <f t="shared" si="13"/>
        <v/>
      </c>
      <c r="M300" t="str">
        <f t="shared" si="14"/>
        <v/>
      </c>
      <c r="N300" s="15" t="str">
        <f t="shared" si="14"/>
        <v/>
      </c>
    </row>
    <row r="301" spans="1:14" x14ac:dyDescent="0.25">
      <c r="A301" s="9">
        <v>45690.083333333336</v>
      </c>
      <c r="B301" s="37"/>
      <c r="C301" s="37"/>
      <c r="D301" s="37">
        <v>0</v>
      </c>
      <c r="E301" s="37">
        <v>0</v>
      </c>
      <c r="F301" s="37"/>
      <c r="G301" s="37"/>
      <c r="H301" s="38"/>
      <c r="I301" s="37"/>
      <c r="J301" s="37"/>
      <c r="K301" s="39" t="str">
        <f t="shared" si="12"/>
        <v/>
      </c>
      <c r="L301" s="40" t="str">
        <f t="shared" si="13"/>
        <v/>
      </c>
      <c r="M301" t="str">
        <f t="shared" si="14"/>
        <v/>
      </c>
      <c r="N301" s="15" t="str">
        <f t="shared" si="14"/>
        <v/>
      </c>
    </row>
    <row r="302" spans="1:14" x14ac:dyDescent="0.25">
      <c r="A302" s="9">
        <v>45690.125</v>
      </c>
      <c r="B302" s="37"/>
      <c r="C302" s="37"/>
      <c r="D302" s="37">
        <v>0</v>
      </c>
      <c r="E302" s="37">
        <v>0</v>
      </c>
      <c r="F302" s="37"/>
      <c r="G302" s="37"/>
      <c r="H302" s="38"/>
      <c r="I302" s="37"/>
      <c r="J302" s="37"/>
      <c r="K302" s="39" t="str">
        <f t="shared" si="12"/>
        <v/>
      </c>
      <c r="L302" s="40" t="str">
        <f t="shared" si="13"/>
        <v/>
      </c>
      <c r="M302" t="str">
        <f t="shared" si="14"/>
        <v/>
      </c>
      <c r="N302" s="15" t="str">
        <f t="shared" si="14"/>
        <v/>
      </c>
    </row>
    <row r="303" spans="1:14" x14ac:dyDescent="0.25">
      <c r="A303" s="9">
        <v>45690.166666666664</v>
      </c>
      <c r="B303" s="37"/>
      <c r="C303" s="37"/>
      <c r="D303" s="37">
        <v>0</v>
      </c>
      <c r="E303" s="37">
        <v>0</v>
      </c>
      <c r="F303" s="37"/>
      <c r="G303" s="37"/>
      <c r="H303" s="38"/>
      <c r="I303" s="37"/>
      <c r="J303" s="37"/>
      <c r="K303" s="39" t="str">
        <f t="shared" si="12"/>
        <v/>
      </c>
      <c r="L303" s="40" t="str">
        <f t="shared" si="13"/>
        <v/>
      </c>
      <c r="M303" t="str">
        <f t="shared" si="14"/>
        <v/>
      </c>
      <c r="N303" s="15" t="str">
        <f t="shared" si="14"/>
        <v/>
      </c>
    </row>
    <row r="304" spans="1:14" x14ac:dyDescent="0.25">
      <c r="A304" s="9">
        <v>45690.208333333336</v>
      </c>
      <c r="B304" s="37"/>
      <c r="C304" s="37"/>
      <c r="D304" s="37">
        <v>0</v>
      </c>
      <c r="E304" s="37">
        <v>0</v>
      </c>
      <c r="F304" s="37"/>
      <c r="G304" s="37"/>
      <c r="H304" s="38"/>
      <c r="I304" s="37"/>
      <c r="J304" s="37"/>
      <c r="K304" s="39" t="str">
        <f t="shared" si="12"/>
        <v/>
      </c>
      <c r="L304" s="40" t="str">
        <f t="shared" si="13"/>
        <v/>
      </c>
      <c r="M304" t="str">
        <f t="shared" si="14"/>
        <v/>
      </c>
      <c r="N304" s="15" t="str">
        <f t="shared" si="14"/>
        <v/>
      </c>
    </row>
    <row r="305" spans="1:14" x14ac:dyDescent="0.25">
      <c r="A305" s="9">
        <v>45690.25</v>
      </c>
      <c r="B305" s="37"/>
      <c r="C305" s="37"/>
      <c r="D305" s="37">
        <v>0</v>
      </c>
      <c r="E305" s="37">
        <v>0</v>
      </c>
      <c r="F305" s="37"/>
      <c r="G305" s="37"/>
      <c r="H305" s="38"/>
      <c r="I305" s="37"/>
      <c r="J305" s="37"/>
      <c r="K305" s="39" t="str">
        <f t="shared" si="12"/>
        <v/>
      </c>
      <c r="L305" s="40" t="str">
        <f t="shared" si="13"/>
        <v/>
      </c>
      <c r="M305" t="str">
        <f t="shared" si="14"/>
        <v/>
      </c>
      <c r="N305" s="15" t="str">
        <f t="shared" si="14"/>
        <v/>
      </c>
    </row>
    <row r="306" spans="1:14" x14ac:dyDescent="0.25">
      <c r="A306" s="9">
        <v>45690.291666666664</v>
      </c>
      <c r="B306" s="37"/>
      <c r="C306" s="37"/>
      <c r="D306" s="37">
        <v>0</v>
      </c>
      <c r="E306" s="37">
        <v>0</v>
      </c>
      <c r="F306" s="37"/>
      <c r="G306" s="37"/>
      <c r="H306" s="38"/>
      <c r="I306" s="37"/>
      <c r="J306" s="37"/>
      <c r="K306" s="39" t="str">
        <f t="shared" si="12"/>
        <v/>
      </c>
      <c r="L306" s="40" t="str">
        <f t="shared" si="13"/>
        <v/>
      </c>
      <c r="M306" t="str">
        <f t="shared" si="14"/>
        <v/>
      </c>
      <c r="N306" s="15" t="str">
        <f t="shared" si="14"/>
        <v/>
      </c>
    </row>
    <row r="307" spans="1:14" x14ac:dyDescent="0.25">
      <c r="A307" s="9">
        <v>45690.333333333336</v>
      </c>
      <c r="B307" s="37"/>
      <c r="C307" s="37"/>
      <c r="D307" s="37">
        <v>0</v>
      </c>
      <c r="E307" s="37">
        <v>0</v>
      </c>
      <c r="F307" s="37"/>
      <c r="G307" s="37"/>
      <c r="H307" s="38"/>
      <c r="I307" s="37"/>
      <c r="J307" s="37"/>
      <c r="K307" s="39" t="str">
        <f t="shared" si="12"/>
        <v/>
      </c>
      <c r="L307" s="40" t="str">
        <f t="shared" si="13"/>
        <v/>
      </c>
      <c r="M307" t="str">
        <f t="shared" si="14"/>
        <v/>
      </c>
      <c r="N307" s="15" t="str">
        <f t="shared" si="14"/>
        <v/>
      </c>
    </row>
    <row r="308" spans="1:14" x14ac:dyDescent="0.25">
      <c r="A308" s="9">
        <v>45690.375</v>
      </c>
      <c r="B308" s="37"/>
      <c r="C308" s="37"/>
      <c r="D308" s="37">
        <v>0</v>
      </c>
      <c r="E308" s="37">
        <v>0</v>
      </c>
      <c r="F308" s="37"/>
      <c r="G308" s="37"/>
      <c r="H308" s="38"/>
      <c r="I308" s="37"/>
      <c r="J308" s="37"/>
      <c r="K308" s="39" t="str">
        <f t="shared" si="12"/>
        <v/>
      </c>
      <c r="L308" s="40" t="str">
        <f t="shared" si="13"/>
        <v/>
      </c>
      <c r="M308" t="str">
        <f t="shared" si="14"/>
        <v/>
      </c>
      <c r="N308" s="15" t="str">
        <f t="shared" si="14"/>
        <v/>
      </c>
    </row>
    <row r="309" spans="1:14" x14ac:dyDescent="0.25">
      <c r="A309" s="9">
        <v>45690.416666666664</v>
      </c>
      <c r="B309" s="37"/>
      <c r="C309" s="37"/>
      <c r="D309" s="37">
        <v>0</v>
      </c>
      <c r="E309" s="37">
        <v>0</v>
      </c>
      <c r="F309" s="37"/>
      <c r="G309" s="37"/>
      <c r="H309" s="38"/>
      <c r="I309" s="37"/>
      <c r="J309" s="37"/>
      <c r="K309" s="39" t="str">
        <f t="shared" si="12"/>
        <v/>
      </c>
      <c r="L309" s="40" t="str">
        <f t="shared" si="13"/>
        <v/>
      </c>
      <c r="M309" t="str">
        <f t="shared" si="14"/>
        <v/>
      </c>
      <c r="N309" s="15" t="str">
        <f t="shared" si="14"/>
        <v/>
      </c>
    </row>
    <row r="310" spans="1:14" x14ac:dyDescent="0.25">
      <c r="A310" s="9">
        <v>45690.458333333336</v>
      </c>
      <c r="B310" s="37"/>
      <c r="C310" s="37"/>
      <c r="D310" s="37">
        <v>0</v>
      </c>
      <c r="E310" s="37">
        <v>0</v>
      </c>
      <c r="F310" s="37"/>
      <c r="G310" s="37"/>
      <c r="H310" s="38"/>
      <c r="I310" s="37"/>
      <c r="J310" s="37"/>
      <c r="K310" s="39" t="str">
        <f t="shared" si="12"/>
        <v/>
      </c>
      <c r="L310" s="40" t="str">
        <f t="shared" si="13"/>
        <v/>
      </c>
      <c r="M310" t="str">
        <f t="shared" si="14"/>
        <v/>
      </c>
      <c r="N310" s="15" t="str">
        <f t="shared" si="14"/>
        <v/>
      </c>
    </row>
    <row r="311" spans="1:14" x14ac:dyDescent="0.25">
      <c r="A311" s="9">
        <v>45690.5</v>
      </c>
      <c r="B311" s="37"/>
      <c r="C311" s="37"/>
      <c r="D311" s="37">
        <v>0</v>
      </c>
      <c r="E311" s="37">
        <v>0</v>
      </c>
      <c r="F311" s="37"/>
      <c r="G311" s="37"/>
      <c r="H311" s="38"/>
      <c r="I311" s="37"/>
      <c r="J311" s="37"/>
      <c r="K311" s="39" t="str">
        <f t="shared" si="12"/>
        <v/>
      </c>
      <c r="L311" s="40" t="str">
        <f t="shared" si="13"/>
        <v/>
      </c>
      <c r="M311" t="str">
        <f t="shared" si="14"/>
        <v/>
      </c>
      <c r="N311" s="15" t="str">
        <f t="shared" si="14"/>
        <v/>
      </c>
    </row>
    <row r="312" spans="1:14" x14ac:dyDescent="0.25">
      <c r="A312" s="9">
        <v>45690.541666666664</v>
      </c>
      <c r="B312" s="37"/>
      <c r="C312" s="37"/>
      <c r="D312" s="37">
        <v>0</v>
      </c>
      <c r="E312" s="37">
        <v>0</v>
      </c>
      <c r="F312" s="37"/>
      <c r="G312" s="37"/>
      <c r="H312" s="38"/>
      <c r="I312" s="37"/>
      <c r="J312" s="37"/>
      <c r="K312" s="39" t="str">
        <f t="shared" si="12"/>
        <v/>
      </c>
      <c r="L312" s="40" t="str">
        <f t="shared" si="13"/>
        <v/>
      </c>
      <c r="M312" t="str">
        <f t="shared" si="14"/>
        <v/>
      </c>
      <c r="N312" s="15" t="str">
        <f t="shared" si="14"/>
        <v/>
      </c>
    </row>
    <row r="313" spans="1:14" x14ac:dyDescent="0.25">
      <c r="A313" s="9">
        <v>45690.583333333336</v>
      </c>
      <c r="B313" s="37"/>
      <c r="C313" s="37"/>
      <c r="D313" s="37">
        <v>0</v>
      </c>
      <c r="E313" s="37">
        <v>0</v>
      </c>
      <c r="F313" s="37"/>
      <c r="G313" s="37"/>
      <c r="H313" s="38"/>
      <c r="I313" s="37"/>
      <c r="J313" s="37"/>
      <c r="K313" s="39" t="str">
        <f t="shared" si="12"/>
        <v/>
      </c>
      <c r="L313" s="40" t="str">
        <f t="shared" si="13"/>
        <v/>
      </c>
      <c r="M313" t="str">
        <f t="shared" si="14"/>
        <v/>
      </c>
      <c r="N313" s="15" t="str">
        <f t="shared" si="14"/>
        <v/>
      </c>
    </row>
    <row r="314" spans="1:14" x14ac:dyDescent="0.25">
      <c r="A314" s="9">
        <v>45690.625</v>
      </c>
      <c r="B314" s="37"/>
      <c r="C314" s="37"/>
      <c r="D314" s="37">
        <v>0</v>
      </c>
      <c r="E314" s="37">
        <v>0</v>
      </c>
      <c r="F314" s="37"/>
      <c r="G314" s="37"/>
      <c r="H314" s="38"/>
      <c r="I314" s="37"/>
      <c r="J314" s="37"/>
      <c r="K314" s="39" t="str">
        <f t="shared" si="12"/>
        <v/>
      </c>
      <c r="L314" s="40" t="str">
        <f t="shared" si="13"/>
        <v/>
      </c>
      <c r="M314" t="str">
        <f t="shared" si="14"/>
        <v/>
      </c>
      <c r="N314" s="15" t="str">
        <f t="shared" si="14"/>
        <v/>
      </c>
    </row>
    <row r="315" spans="1:14" x14ac:dyDescent="0.25">
      <c r="A315" s="9">
        <v>45690.666666666664</v>
      </c>
      <c r="B315" s="37"/>
      <c r="C315" s="37"/>
      <c r="D315" s="37">
        <v>0</v>
      </c>
      <c r="E315" s="37">
        <v>0</v>
      </c>
      <c r="F315" s="37"/>
      <c r="G315" s="37"/>
      <c r="H315" s="38"/>
      <c r="I315" s="37"/>
      <c r="J315" s="37"/>
      <c r="K315" s="39" t="str">
        <f t="shared" si="12"/>
        <v/>
      </c>
      <c r="L315" s="40" t="str">
        <f t="shared" si="13"/>
        <v/>
      </c>
      <c r="M315" t="str">
        <f t="shared" si="14"/>
        <v/>
      </c>
      <c r="N315" s="15" t="str">
        <f t="shared" si="14"/>
        <v/>
      </c>
    </row>
    <row r="316" spans="1:14" x14ac:dyDescent="0.25">
      <c r="A316" s="9">
        <v>45690.708333333336</v>
      </c>
      <c r="B316" s="37"/>
      <c r="C316" s="37"/>
      <c r="D316" s="37">
        <v>0</v>
      </c>
      <c r="E316" s="37">
        <v>0</v>
      </c>
      <c r="F316" s="37"/>
      <c r="G316" s="37"/>
      <c r="H316" s="38"/>
      <c r="I316" s="37"/>
      <c r="J316" s="37"/>
      <c r="K316" s="39" t="str">
        <f t="shared" si="12"/>
        <v/>
      </c>
      <c r="L316" s="40" t="str">
        <f t="shared" si="13"/>
        <v/>
      </c>
      <c r="M316" t="str">
        <f t="shared" si="14"/>
        <v/>
      </c>
      <c r="N316" s="15" t="str">
        <f t="shared" si="14"/>
        <v/>
      </c>
    </row>
    <row r="317" spans="1:14" x14ac:dyDescent="0.25">
      <c r="A317" s="9">
        <v>45690.75</v>
      </c>
      <c r="B317" s="37"/>
      <c r="C317" s="37"/>
      <c r="D317" s="37">
        <v>0</v>
      </c>
      <c r="E317" s="37">
        <v>0</v>
      </c>
      <c r="F317" s="37"/>
      <c r="G317" s="37"/>
      <c r="H317" s="38"/>
      <c r="I317" s="37"/>
      <c r="J317" s="37"/>
      <c r="K317" s="39" t="str">
        <f t="shared" si="12"/>
        <v/>
      </c>
      <c r="L317" s="40" t="str">
        <f t="shared" si="13"/>
        <v/>
      </c>
      <c r="M317" t="str">
        <f t="shared" si="14"/>
        <v/>
      </c>
      <c r="N317" s="15" t="str">
        <f t="shared" si="14"/>
        <v/>
      </c>
    </row>
    <row r="318" spans="1:14" x14ac:dyDescent="0.25">
      <c r="A318" s="9">
        <v>45690.791666666664</v>
      </c>
      <c r="B318" s="37"/>
      <c r="C318" s="37"/>
      <c r="D318" s="37">
        <v>0</v>
      </c>
      <c r="E318" s="37">
        <v>0</v>
      </c>
      <c r="F318" s="37"/>
      <c r="G318" s="37"/>
      <c r="H318" s="38"/>
      <c r="I318" s="37"/>
      <c r="J318" s="37"/>
      <c r="K318" s="39" t="str">
        <f t="shared" si="12"/>
        <v/>
      </c>
      <c r="L318" s="40" t="str">
        <f t="shared" si="13"/>
        <v/>
      </c>
      <c r="M318" t="str">
        <f t="shared" si="14"/>
        <v/>
      </c>
      <c r="N318" s="15" t="str">
        <f t="shared" si="14"/>
        <v/>
      </c>
    </row>
    <row r="319" spans="1:14" x14ac:dyDescent="0.25">
      <c r="A319" s="9">
        <v>45690.833333333336</v>
      </c>
      <c r="B319" s="37"/>
      <c r="C319" s="37"/>
      <c r="D319" s="37">
        <v>0</v>
      </c>
      <c r="E319" s="37">
        <v>0</v>
      </c>
      <c r="F319" s="37"/>
      <c r="G319" s="37"/>
      <c r="H319" s="38"/>
      <c r="I319" s="37"/>
      <c r="J319" s="37"/>
      <c r="K319" s="39" t="str">
        <f t="shared" si="12"/>
        <v/>
      </c>
      <c r="L319" s="40" t="str">
        <f t="shared" si="13"/>
        <v/>
      </c>
      <c r="M319" t="str">
        <f t="shared" si="14"/>
        <v/>
      </c>
      <c r="N319" s="15" t="str">
        <f t="shared" si="14"/>
        <v/>
      </c>
    </row>
    <row r="320" spans="1:14" x14ac:dyDescent="0.25">
      <c r="A320" s="9">
        <v>45690.875</v>
      </c>
      <c r="B320" s="37"/>
      <c r="C320" s="37"/>
      <c r="D320" s="37">
        <v>0</v>
      </c>
      <c r="E320" s="37">
        <v>0</v>
      </c>
      <c r="F320" s="37"/>
      <c r="G320" s="37"/>
      <c r="H320" s="38"/>
      <c r="I320" s="37"/>
      <c r="J320" s="37"/>
      <c r="K320" s="39" t="str">
        <f t="shared" si="12"/>
        <v/>
      </c>
      <c r="L320" s="40" t="str">
        <f t="shared" si="13"/>
        <v/>
      </c>
      <c r="M320" t="str">
        <f t="shared" si="14"/>
        <v/>
      </c>
      <c r="N320" s="15" t="str">
        <f t="shared" si="14"/>
        <v/>
      </c>
    </row>
    <row r="321" spans="1:18" x14ac:dyDescent="0.25">
      <c r="A321" s="9">
        <v>45690.916666666664</v>
      </c>
      <c r="B321" s="37"/>
      <c r="C321" s="37"/>
      <c r="D321" s="37">
        <v>0</v>
      </c>
      <c r="E321" s="37">
        <v>0</v>
      </c>
      <c r="F321" s="37"/>
      <c r="G321" s="37"/>
      <c r="H321" s="38"/>
      <c r="I321" s="37"/>
      <c r="J321" s="37"/>
      <c r="K321" s="39" t="str">
        <f t="shared" si="12"/>
        <v/>
      </c>
      <c r="L321" s="40" t="str">
        <f t="shared" si="13"/>
        <v/>
      </c>
      <c r="M321" t="str">
        <f t="shared" si="14"/>
        <v/>
      </c>
      <c r="N321" s="15" t="str">
        <f t="shared" si="14"/>
        <v/>
      </c>
    </row>
    <row r="322" spans="1:18" x14ac:dyDescent="0.25">
      <c r="A322" s="9">
        <v>45690.958333333336</v>
      </c>
      <c r="B322" s="37"/>
      <c r="C322" s="37"/>
      <c r="D322" s="37">
        <v>0</v>
      </c>
      <c r="E322" s="37">
        <v>0</v>
      </c>
      <c r="F322" s="37"/>
      <c r="G322" s="37"/>
      <c r="H322" s="38"/>
      <c r="I322" s="37"/>
      <c r="J322" s="37"/>
      <c r="K322" s="39" t="str">
        <f t="shared" si="12"/>
        <v/>
      </c>
      <c r="L322" s="40" t="str">
        <f t="shared" si="13"/>
        <v/>
      </c>
      <c r="M322" t="str">
        <f t="shared" si="14"/>
        <v/>
      </c>
      <c r="N322" s="15" t="str">
        <f t="shared" si="14"/>
        <v/>
      </c>
    </row>
    <row r="323" spans="1:18" x14ac:dyDescent="0.25">
      <c r="A323" s="9">
        <v>45691</v>
      </c>
      <c r="B323" s="37"/>
      <c r="C323" s="37"/>
      <c r="D323" s="37">
        <v>0</v>
      </c>
      <c r="E323" s="37">
        <v>0</v>
      </c>
      <c r="F323" s="37"/>
      <c r="G323" s="37"/>
      <c r="H323" s="38"/>
      <c r="I323" s="37"/>
      <c r="J323" s="37"/>
      <c r="K323" s="39" t="str">
        <f t="shared" si="12"/>
        <v/>
      </c>
      <c r="L323" s="40" t="str">
        <f t="shared" si="13"/>
        <v/>
      </c>
      <c r="M323" t="str">
        <f t="shared" si="14"/>
        <v/>
      </c>
      <c r="N323" s="15" t="str">
        <f t="shared" si="14"/>
        <v/>
      </c>
    </row>
    <row r="324" spans="1:18" x14ac:dyDescent="0.25">
      <c r="A324" s="9">
        <v>45691.041666666664</v>
      </c>
      <c r="B324" s="37"/>
      <c r="C324" s="37"/>
      <c r="D324" s="37">
        <v>0</v>
      </c>
      <c r="E324" s="37">
        <v>0</v>
      </c>
      <c r="F324" s="37"/>
      <c r="G324" s="37"/>
      <c r="H324" s="38"/>
      <c r="I324" s="37"/>
      <c r="J324" s="37"/>
      <c r="K324" s="39" t="str">
        <f t="shared" ref="K324:K387" si="15">IF(H324&gt;0,3600-H324,"")</f>
        <v/>
      </c>
      <c r="L324" s="40" t="str">
        <f t="shared" ref="L324:L387" si="16">IFERROR(K324/3600,"")</f>
        <v/>
      </c>
      <c r="M324" t="str">
        <f t="shared" ref="M324:N387" si="17">IFERROR(I324/F324/1024,"")</f>
        <v/>
      </c>
      <c r="N324" s="15" t="str">
        <f t="shared" si="17"/>
        <v/>
      </c>
    </row>
    <row r="325" spans="1:18" x14ac:dyDescent="0.25">
      <c r="A325" s="9">
        <v>45691.083333333336</v>
      </c>
      <c r="B325" s="37"/>
      <c r="C325" s="37"/>
      <c r="D325" s="37">
        <v>0</v>
      </c>
      <c r="E325" s="37">
        <v>0</v>
      </c>
      <c r="F325" s="37"/>
      <c r="G325" s="37"/>
      <c r="H325" s="38"/>
      <c r="I325" s="37"/>
      <c r="J325" s="37"/>
      <c r="K325" s="39" t="str">
        <f t="shared" si="15"/>
        <v/>
      </c>
      <c r="L325" s="40" t="str">
        <f t="shared" si="16"/>
        <v/>
      </c>
      <c r="M325" t="str">
        <f t="shared" si="17"/>
        <v/>
      </c>
      <c r="N325" s="15" t="str">
        <f t="shared" si="17"/>
        <v/>
      </c>
    </row>
    <row r="326" spans="1:18" x14ac:dyDescent="0.25">
      <c r="A326" s="9">
        <v>45691.125</v>
      </c>
      <c r="B326" s="37"/>
      <c r="C326" s="37"/>
      <c r="D326" s="37">
        <v>0</v>
      </c>
      <c r="E326" s="37">
        <v>0</v>
      </c>
      <c r="F326" s="37"/>
      <c r="G326" s="37"/>
      <c r="H326" s="38"/>
      <c r="I326" s="37"/>
      <c r="J326" s="37"/>
      <c r="K326" s="39" t="str">
        <f t="shared" si="15"/>
        <v/>
      </c>
      <c r="L326" s="40" t="str">
        <f t="shared" si="16"/>
        <v/>
      </c>
      <c r="M326" t="str">
        <f t="shared" si="17"/>
        <v/>
      </c>
      <c r="N326" s="15" t="str">
        <f t="shared" si="17"/>
        <v/>
      </c>
    </row>
    <row r="327" spans="1:18" x14ac:dyDescent="0.25">
      <c r="A327" s="9">
        <v>45691.166666666664</v>
      </c>
      <c r="B327" s="37">
        <v>272.37313372414502</v>
      </c>
      <c r="C327" s="37">
        <v>15.011388888888799</v>
      </c>
      <c r="D327" s="37">
        <v>1.7547394914855385</v>
      </c>
      <c r="E327" s="37">
        <v>9.6709526909721372E-2</v>
      </c>
      <c r="F327" s="37">
        <v>52832</v>
      </c>
      <c r="G327" s="37">
        <v>1209</v>
      </c>
      <c r="H327" s="38">
        <v>3401.592032</v>
      </c>
      <c r="I327" s="37">
        <v>348055040</v>
      </c>
      <c r="J327" s="37">
        <v>17011200</v>
      </c>
      <c r="K327" s="39">
        <f t="shared" si="15"/>
        <v>198.40796799999998</v>
      </c>
      <c r="L327" s="40">
        <f t="shared" si="16"/>
        <v>5.5113324444444438E-2</v>
      </c>
      <c r="M327">
        <f t="shared" si="17"/>
        <v>6.4335535281647482</v>
      </c>
      <c r="N327" s="15">
        <f t="shared" si="17"/>
        <v>13.740694789081886</v>
      </c>
      <c r="O327">
        <v>22.056628</v>
      </c>
      <c r="P327">
        <v>0.88381899999999902</v>
      </c>
      <c r="Q327">
        <v>100</v>
      </c>
      <c r="R327">
        <v>54041</v>
      </c>
    </row>
    <row r="328" spans="1:18" x14ac:dyDescent="0.25">
      <c r="A328" s="9">
        <v>45691.208333333336</v>
      </c>
      <c r="B328" s="37">
        <v>1611.4824699635301</v>
      </c>
      <c r="C328" s="37">
        <v>0.23833333333333301</v>
      </c>
      <c r="D328" s="37">
        <v>14.064375250036813</v>
      </c>
      <c r="E328" s="37">
        <v>2.0800781249999999E-3</v>
      </c>
      <c r="F328" s="37">
        <v>0</v>
      </c>
      <c r="G328" s="37">
        <v>858</v>
      </c>
      <c r="H328" s="38">
        <v>3599.4675710000001</v>
      </c>
      <c r="I328" s="37">
        <v>0</v>
      </c>
      <c r="J328" s="37">
        <v>7852032</v>
      </c>
      <c r="K328" s="39">
        <f t="shared" si="15"/>
        <v>0.53242899999986548</v>
      </c>
      <c r="L328" s="40">
        <f t="shared" si="16"/>
        <v>1.4789694444440707E-4</v>
      </c>
      <c r="M328" t="str">
        <f t="shared" si="17"/>
        <v/>
      </c>
      <c r="N328" s="15">
        <f t="shared" si="17"/>
        <v>8.9370629370629366</v>
      </c>
      <c r="O328">
        <v>0</v>
      </c>
      <c r="P328">
        <v>0.606599</v>
      </c>
      <c r="Q328">
        <v>100</v>
      </c>
      <c r="R328">
        <v>858</v>
      </c>
    </row>
    <row r="329" spans="1:18" x14ac:dyDescent="0.25">
      <c r="A329" s="9">
        <v>45691.25</v>
      </c>
      <c r="B329" s="37">
        <v>4495.3432748123896</v>
      </c>
      <c r="C329" s="37">
        <v>15.080555555555501</v>
      </c>
      <c r="D329" s="37">
        <v>28.892302708955192</v>
      </c>
      <c r="E329" s="37">
        <v>9.6925184461805342E-2</v>
      </c>
      <c r="F329" s="37">
        <v>53030</v>
      </c>
      <c r="G329" s="37">
        <v>1260</v>
      </c>
      <c r="H329" s="38">
        <v>3587.9230579999999</v>
      </c>
      <c r="I329" s="37">
        <v>348130816</v>
      </c>
      <c r="J329" s="37">
        <v>17749504</v>
      </c>
      <c r="K329" s="39">
        <f t="shared" si="15"/>
        <v>12.076942000000145</v>
      </c>
      <c r="L329" s="40">
        <f t="shared" si="16"/>
        <v>3.3547061111111514E-3</v>
      </c>
      <c r="M329">
        <f t="shared" si="17"/>
        <v>6.4109277767301531</v>
      </c>
      <c r="N329" s="15">
        <f t="shared" si="17"/>
        <v>13.756746031746031</v>
      </c>
      <c r="O329">
        <v>22.133333</v>
      </c>
      <c r="P329">
        <v>0.92484500000000003</v>
      </c>
      <c r="Q329">
        <v>100</v>
      </c>
      <c r="R329">
        <v>54290</v>
      </c>
    </row>
    <row r="330" spans="1:18" x14ac:dyDescent="0.25">
      <c r="A330" s="9">
        <v>45691.291666666664</v>
      </c>
      <c r="B330" s="37">
        <v>1598.31509974972</v>
      </c>
      <c r="C330" s="37">
        <v>0.18972222222222199</v>
      </c>
      <c r="D330" s="37">
        <v>16.0278970192605</v>
      </c>
      <c r="E330" s="37">
        <v>1.9025336371527768E-3</v>
      </c>
      <c r="F330" s="37">
        <v>0</v>
      </c>
      <c r="G330" s="37">
        <v>683</v>
      </c>
      <c r="H330" s="38">
        <v>3599.5726749999999</v>
      </c>
      <c r="I330" s="37">
        <v>0</v>
      </c>
      <c r="J330" s="37">
        <v>7181824</v>
      </c>
      <c r="K330" s="39">
        <f t="shared" si="15"/>
        <v>0.42732500000010987</v>
      </c>
      <c r="L330" s="40">
        <f t="shared" si="16"/>
        <v>1.1870138888891941E-4</v>
      </c>
      <c r="M330" t="str">
        <f t="shared" si="17"/>
        <v/>
      </c>
      <c r="N330" s="15">
        <f t="shared" si="17"/>
        <v>10.268667642752563</v>
      </c>
      <c r="O330">
        <v>0</v>
      </c>
      <c r="P330">
        <v>0.487678</v>
      </c>
      <c r="Q330">
        <v>100</v>
      </c>
      <c r="R330">
        <v>683</v>
      </c>
    </row>
    <row r="331" spans="1:18" x14ac:dyDescent="0.25">
      <c r="A331" s="9">
        <v>45691.333333333336</v>
      </c>
      <c r="B331" s="37">
        <v>1629.81585581282</v>
      </c>
      <c r="C331" s="37">
        <v>0.19916666666666599</v>
      </c>
      <c r="D331" s="37">
        <v>15.768551870541192</v>
      </c>
      <c r="E331" s="37">
        <v>1.9269476996527767E-3</v>
      </c>
      <c r="F331" s="37">
        <v>0</v>
      </c>
      <c r="G331" s="37">
        <v>717</v>
      </c>
      <c r="H331" s="38">
        <v>3599.5600730000001</v>
      </c>
      <c r="I331" s="37">
        <v>0</v>
      </c>
      <c r="J331" s="37">
        <v>7273984</v>
      </c>
      <c r="K331" s="39">
        <f t="shared" si="15"/>
        <v>0.43992699999989782</v>
      </c>
      <c r="L331" s="40">
        <f t="shared" si="16"/>
        <v>1.2220194444441607E-4</v>
      </c>
      <c r="M331" t="str">
        <f t="shared" si="17"/>
        <v/>
      </c>
      <c r="N331" s="15">
        <f t="shared" si="17"/>
        <v>9.9072524407252445</v>
      </c>
      <c r="O331">
        <v>0</v>
      </c>
      <c r="P331">
        <v>0.51041000000000003</v>
      </c>
      <c r="Q331">
        <v>100</v>
      </c>
      <c r="R331">
        <v>717</v>
      </c>
    </row>
    <row r="332" spans="1:18" x14ac:dyDescent="0.25">
      <c r="A332" s="9">
        <v>45691.375</v>
      </c>
      <c r="B332" s="37">
        <v>4345.0134094730902</v>
      </c>
      <c r="C332" s="37">
        <v>15.011388888888799</v>
      </c>
      <c r="D332" s="37">
        <v>28.008376910636713</v>
      </c>
      <c r="E332" s="37">
        <v>9.6764865451388363E-2</v>
      </c>
      <c r="F332" s="37">
        <v>52880</v>
      </c>
      <c r="G332" s="37">
        <v>1161</v>
      </c>
      <c r="H332" s="38">
        <v>3587.5625239999999</v>
      </c>
      <c r="I332" s="37">
        <v>348044800</v>
      </c>
      <c r="J332" s="37">
        <v>17230336</v>
      </c>
      <c r="K332" s="39">
        <f t="shared" si="15"/>
        <v>12.437476000000061</v>
      </c>
      <c r="L332" s="40">
        <f t="shared" si="16"/>
        <v>3.4548544444444611E-3</v>
      </c>
      <c r="M332">
        <f t="shared" si="17"/>
        <v>6.4275245839636916</v>
      </c>
      <c r="N332" s="15">
        <f t="shared" si="17"/>
        <v>14.493109388458226</v>
      </c>
      <c r="O332">
        <v>22.067978999999902</v>
      </c>
      <c r="P332">
        <v>0.85681399999999996</v>
      </c>
      <c r="Q332">
        <v>100</v>
      </c>
      <c r="R332">
        <v>54041</v>
      </c>
    </row>
    <row r="333" spans="1:18" x14ac:dyDescent="0.25">
      <c r="A333" s="9">
        <v>45691.416666666664</v>
      </c>
      <c r="B333" s="37">
        <v>1611.0015059365301</v>
      </c>
      <c r="C333" s="37">
        <v>0.19166666666666601</v>
      </c>
      <c r="D333" s="37">
        <v>15.954742750496578</v>
      </c>
      <c r="E333" s="37">
        <v>1.8981933593750001E-3</v>
      </c>
      <c r="F333" s="37">
        <v>0</v>
      </c>
      <c r="G333" s="37">
        <v>690</v>
      </c>
      <c r="H333" s="38">
        <v>3599.5716950000001</v>
      </c>
      <c r="I333" s="37">
        <v>0</v>
      </c>
      <c r="J333" s="37">
        <v>7165440</v>
      </c>
      <c r="K333" s="39">
        <f t="shared" si="15"/>
        <v>0.42830499999990934</v>
      </c>
      <c r="L333" s="40">
        <f t="shared" si="16"/>
        <v>1.1897361111108593E-4</v>
      </c>
      <c r="M333" t="str">
        <f t="shared" si="17"/>
        <v/>
      </c>
      <c r="N333" s="15">
        <f t="shared" si="17"/>
        <v>10.141304347826088</v>
      </c>
      <c r="O333">
        <v>0</v>
      </c>
      <c r="P333">
        <v>0.492338</v>
      </c>
      <c r="Q333">
        <v>100</v>
      </c>
      <c r="R333">
        <v>690</v>
      </c>
    </row>
    <row r="334" spans="1:18" x14ac:dyDescent="0.25">
      <c r="A334" s="9">
        <v>45691.458333333336</v>
      </c>
      <c r="B334" s="37">
        <v>1617.36549132145</v>
      </c>
      <c r="C334" s="37">
        <v>0.20250000000000001</v>
      </c>
      <c r="D334" s="37">
        <v>15.543258148389436</v>
      </c>
      <c r="E334" s="37">
        <v>1.946072048611107E-3</v>
      </c>
      <c r="F334" s="37">
        <v>0</v>
      </c>
      <c r="G334" s="37">
        <v>729</v>
      </c>
      <c r="H334" s="38">
        <v>3599.5492669999999</v>
      </c>
      <c r="I334" s="37">
        <v>0</v>
      </c>
      <c r="J334" s="37">
        <v>7346176</v>
      </c>
      <c r="K334" s="39">
        <f t="shared" si="15"/>
        <v>0.4507330000001275</v>
      </c>
      <c r="L334" s="40">
        <f t="shared" si="16"/>
        <v>1.2520361111114652E-4</v>
      </c>
      <c r="M334" t="str">
        <f t="shared" si="17"/>
        <v/>
      </c>
      <c r="N334" s="15">
        <f t="shared" si="17"/>
        <v>9.8408779149519887</v>
      </c>
      <c r="O334">
        <v>0</v>
      </c>
      <c r="P334">
        <v>0.51943300000000003</v>
      </c>
      <c r="Q334">
        <v>100</v>
      </c>
      <c r="R334">
        <v>729</v>
      </c>
    </row>
    <row r="335" spans="1:18" x14ac:dyDescent="0.25">
      <c r="A335" s="9">
        <v>45691.5</v>
      </c>
      <c r="B335" s="37">
        <v>2443.2940141368899</v>
      </c>
      <c r="C335" s="37">
        <v>12.12</v>
      </c>
      <c r="D335" s="37">
        <v>8.02088536166357</v>
      </c>
      <c r="E335" s="37">
        <v>3.9787733289930537E-2</v>
      </c>
      <c r="F335" s="37">
        <v>42848</v>
      </c>
      <c r="G335" s="37">
        <v>784</v>
      </c>
      <c r="H335" s="38">
        <v>3582.1421409999998</v>
      </c>
      <c r="I335" s="37">
        <v>139641344</v>
      </c>
      <c r="J335" s="37">
        <v>10552320</v>
      </c>
      <c r="K335" s="39">
        <f t="shared" si="15"/>
        <v>17.85785900000019</v>
      </c>
      <c r="L335" s="40">
        <f t="shared" si="16"/>
        <v>4.9605163888889418E-3</v>
      </c>
      <c r="M335">
        <f t="shared" si="17"/>
        <v>3.1826106235997011</v>
      </c>
      <c r="N335" s="15">
        <f t="shared" si="17"/>
        <v>13.144132653061224</v>
      </c>
      <c r="O335">
        <v>17.609442999999999</v>
      </c>
      <c r="P335">
        <v>0.57217700000000005</v>
      </c>
      <c r="Q335">
        <v>100</v>
      </c>
      <c r="R335">
        <v>43632</v>
      </c>
    </row>
    <row r="336" spans="1:18" x14ac:dyDescent="0.25">
      <c r="A336" s="9">
        <v>45691.541666666664</v>
      </c>
      <c r="B336" s="37">
        <v>1627.3356016036901</v>
      </c>
      <c r="C336" s="37">
        <v>0.198888888888888</v>
      </c>
      <c r="D336" s="37">
        <v>15.804277168103789</v>
      </c>
      <c r="E336" s="37">
        <v>1.9315592447916603E-3</v>
      </c>
      <c r="F336" s="37">
        <v>0</v>
      </c>
      <c r="G336" s="37">
        <v>716</v>
      </c>
      <c r="H336" s="38">
        <v>3599.5600169999998</v>
      </c>
      <c r="I336" s="37">
        <v>0</v>
      </c>
      <c r="J336" s="37">
        <v>7291392</v>
      </c>
      <c r="K336" s="39">
        <f t="shared" si="15"/>
        <v>0.43998300000021118</v>
      </c>
      <c r="L336" s="40">
        <f t="shared" si="16"/>
        <v>1.2221750000005865E-4</v>
      </c>
      <c r="M336" t="str">
        <f t="shared" si="17"/>
        <v/>
      </c>
      <c r="N336" s="15">
        <f t="shared" si="17"/>
        <v>9.9448324022346366</v>
      </c>
      <c r="O336">
        <v>0</v>
      </c>
      <c r="P336">
        <v>0.51008900000000001</v>
      </c>
      <c r="Q336">
        <v>100</v>
      </c>
      <c r="R336">
        <v>716</v>
      </c>
    </row>
    <row r="337" spans="1:18" x14ac:dyDescent="0.25">
      <c r="A337" s="9">
        <v>45691.583333333336</v>
      </c>
      <c r="B337" s="37">
        <v>1611.2674572278499</v>
      </c>
      <c r="C337" s="37">
        <v>0.20388888888888801</v>
      </c>
      <c r="D337" s="37">
        <v>15.378101456626702</v>
      </c>
      <c r="E337" s="37">
        <v>1.9459364149305533E-3</v>
      </c>
      <c r="F337" s="37">
        <v>0</v>
      </c>
      <c r="G337" s="37">
        <v>734</v>
      </c>
      <c r="H337" s="38">
        <v>3599.5444579999998</v>
      </c>
      <c r="I337" s="37">
        <v>0</v>
      </c>
      <c r="J337" s="37">
        <v>7345664</v>
      </c>
      <c r="K337" s="39">
        <f t="shared" si="15"/>
        <v>0.45554200000015044</v>
      </c>
      <c r="L337" s="40">
        <f t="shared" si="16"/>
        <v>1.2653944444448623E-4</v>
      </c>
      <c r="M337" t="str">
        <f t="shared" si="17"/>
        <v/>
      </c>
      <c r="N337" s="15">
        <f t="shared" si="17"/>
        <v>9.7731607629427799</v>
      </c>
      <c r="O337">
        <v>0</v>
      </c>
      <c r="P337">
        <v>0.52236199999999899</v>
      </c>
      <c r="Q337">
        <v>100</v>
      </c>
      <c r="R337">
        <v>734</v>
      </c>
    </row>
    <row r="338" spans="1:18" x14ac:dyDescent="0.25">
      <c r="A338" s="9">
        <v>45691.625</v>
      </c>
      <c r="B338" s="37">
        <v>1609.31062617</v>
      </c>
      <c r="C338" s="37">
        <v>0.198888888888888</v>
      </c>
      <c r="D338" s="37">
        <v>15.640197913176442</v>
      </c>
      <c r="E338" s="37">
        <v>1.9329155815972136E-3</v>
      </c>
      <c r="F338" s="37">
        <v>0</v>
      </c>
      <c r="G338" s="37">
        <v>716</v>
      </c>
      <c r="H338" s="38">
        <v>3599.555089</v>
      </c>
      <c r="I338" s="37">
        <v>0</v>
      </c>
      <c r="J338" s="37">
        <v>7296512</v>
      </c>
      <c r="K338" s="39">
        <f t="shared" si="15"/>
        <v>0.44491100000004735</v>
      </c>
      <c r="L338" s="40">
        <f t="shared" si="16"/>
        <v>1.2358638888890203E-4</v>
      </c>
      <c r="M338" t="str">
        <f t="shared" si="17"/>
        <v/>
      </c>
      <c r="N338" s="15">
        <f t="shared" si="17"/>
        <v>9.9518156424581008</v>
      </c>
      <c r="O338">
        <v>0</v>
      </c>
      <c r="P338">
        <v>0.51071699999999998</v>
      </c>
      <c r="Q338">
        <v>100</v>
      </c>
      <c r="R338">
        <v>716</v>
      </c>
    </row>
    <row r="339" spans="1:18" x14ac:dyDescent="0.25">
      <c r="A339" s="9">
        <v>45691.666666666664</v>
      </c>
      <c r="B339" s="37">
        <v>1620.36880316361</v>
      </c>
      <c r="C339" s="37">
        <v>0.19944444444444401</v>
      </c>
      <c r="D339" s="37">
        <v>15.700496379017162</v>
      </c>
      <c r="E339" s="37">
        <v>1.9325086805555534E-3</v>
      </c>
      <c r="F339" s="37">
        <v>0</v>
      </c>
      <c r="G339" s="37">
        <v>718</v>
      </c>
      <c r="H339" s="38">
        <v>3599.5568910000002</v>
      </c>
      <c r="I339" s="37">
        <v>0</v>
      </c>
      <c r="J339" s="37">
        <v>7294976</v>
      </c>
      <c r="K339" s="39">
        <f t="shared" si="15"/>
        <v>0.44310899999982212</v>
      </c>
      <c r="L339" s="40">
        <f t="shared" si="16"/>
        <v>1.2308583333328393E-4</v>
      </c>
      <c r="M339" t="str">
        <f t="shared" si="17"/>
        <v/>
      </c>
      <c r="N339" s="15">
        <f t="shared" si="17"/>
        <v>9.9220055710306401</v>
      </c>
      <c r="O339">
        <v>0</v>
      </c>
      <c r="P339">
        <v>0.51135599999999903</v>
      </c>
      <c r="Q339">
        <v>100</v>
      </c>
      <c r="R339">
        <v>718</v>
      </c>
    </row>
    <row r="340" spans="1:18" x14ac:dyDescent="0.25">
      <c r="A340" s="9">
        <v>45691.708333333336</v>
      </c>
      <c r="B340" s="37">
        <v>1624.35807057345</v>
      </c>
      <c r="C340" s="37">
        <v>0.197777777777777</v>
      </c>
      <c r="D340" s="37">
        <v>15.882923165815544</v>
      </c>
      <c r="E340" s="37">
        <v>1.9338650173611068E-3</v>
      </c>
      <c r="F340" s="37">
        <v>0</v>
      </c>
      <c r="G340" s="37">
        <v>712</v>
      </c>
      <c r="H340" s="38">
        <v>3599.5616730000002</v>
      </c>
      <c r="I340" s="37">
        <v>0</v>
      </c>
      <c r="J340" s="37">
        <v>7300096</v>
      </c>
      <c r="K340" s="39">
        <f t="shared" si="15"/>
        <v>0.4383269999998447</v>
      </c>
      <c r="L340" s="40">
        <f t="shared" si="16"/>
        <v>1.2175749999995686E-4</v>
      </c>
      <c r="M340" t="str">
        <f t="shared" si="17"/>
        <v/>
      </c>
      <c r="N340" s="15">
        <f t="shared" si="17"/>
        <v>10.012640449438202</v>
      </c>
      <c r="O340">
        <v>0</v>
      </c>
      <c r="P340">
        <v>0.50790299999999999</v>
      </c>
      <c r="Q340">
        <v>100</v>
      </c>
      <c r="R340">
        <v>712</v>
      </c>
    </row>
    <row r="341" spans="1:18" x14ac:dyDescent="0.25">
      <c r="A341" s="9">
        <v>45691.75</v>
      </c>
      <c r="B341" s="37">
        <v>1619.9604009683201</v>
      </c>
      <c r="C341" s="37">
        <v>0.20250000000000001</v>
      </c>
      <c r="D341" s="37">
        <v>15.516113772777748</v>
      </c>
      <c r="E341" s="37">
        <v>1.9395616319444371E-3</v>
      </c>
      <c r="F341" s="37">
        <v>0</v>
      </c>
      <c r="G341" s="37">
        <v>729</v>
      </c>
      <c r="H341" s="38">
        <v>3599.5499890000001</v>
      </c>
      <c r="I341" s="37">
        <v>0</v>
      </c>
      <c r="J341" s="37">
        <v>7321600</v>
      </c>
      <c r="K341" s="39">
        <f t="shared" si="15"/>
        <v>0.45001099999990402</v>
      </c>
      <c r="L341" s="40">
        <f t="shared" si="16"/>
        <v>1.250030555555289E-4</v>
      </c>
      <c r="M341" t="str">
        <f t="shared" si="17"/>
        <v/>
      </c>
      <c r="N341" s="15">
        <f t="shared" si="17"/>
        <v>9.8079561042524013</v>
      </c>
      <c r="O341">
        <v>0</v>
      </c>
      <c r="P341">
        <v>0.51854599999999995</v>
      </c>
      <c r="Q341">
        <v>100</v>
      </c>
      <c r="R341">
        <v>729</v>
      </c>
    </row>
    <row r="342" spans="1:18" x14ac:dyDescent="0.25">
      <c r="A342" s="9">
        <v>45691.791666666664</v>
      </c>
      <c r="B342" s="37">
        <v>1630.10499398912</v>
      </c>
      <c r="C342" s="37">
        <v>0.202222222222222</v>
      </c>
      <c r="D342" s="37">
        <v>15.742966743519116</v>
      </c>
      <c r="E342" s="37">
        <v>1.9529893663194371E-3</v>
      </c>
      <c r="F342" s="37">
        <v>0</v>
      </c>
      <c r="G342" s="37">
        <v>728</v>
      </c>
      <c r="H342" s="38">
        <v>3599.5534029999999</v>
      </c>
      <c r="I342" s="37">
        <v>0</v>
      </c>
      <c r="J342" s="37">
        <v>7372288</v>
      </c>
      <c r="K342" s="39">
        <f t="shared" si="15"/>
        <v>0.44659700000011071</v>
      </c>
      <c r="L342" s="40">
        <f t="shared" si="16"/>
        <v>1.2405472222225297E-4</v>
      </c>
      <c r="M342" t="str">
        <f t="shared" si="17"/>
        <v/>
      </c>
      <c r="N342" s="15">
        <f t="shared" si="17"/>
        <v>9.8894230769230766</v>
      </c>
      <c r="O342">
        <v>0</v>
      </c>
      <c r="P342">
        <v>0.51926899999999998</v>
      </c>
      <c r="Q342">
        <v>100</v>
      </c>
      <c r="R342">
        <v>728</v>
      </c>
    </row>
    <row r="343" spans="1:18" x14ac:dyDescent="0.25">
      <c r="A343" s="9">
        <v>45691.833333333336</v>
      </c>
      <c r="B343" s="37">
        <v>1634.0235532494301</v>
      </c>
      <c r="C343" s="37">
        <v>0.20250000000000001</v>
      </c>
      <c r="D343" s="37">
        <v>15.686929058376789</v>
      </c>
      <c r="E343" s="37">
        <v>1.9440375434027768E-3</v>
      </c>
      <c r="F343" s="37">
        <v>0</v>
      </c>
      <c r="G343" s="37">
        <v>729</v>
      </c>
      <c r="H343" s="38">
        <v>3599.5538619999902</v>
      </c>
      <c r="I343" s="37">
        <v>0</v>
      </c>
      <c r="J343" s="37">
        <v>7338496</v>
      </c>
      <c r="K343" s="39">
        <f t="shared" si="15"/>
        <v>0.44613800000979609</v>
      </c>
      <c r="L343" s="40">
        <f t="shared" si="16"/>
        <v>1.2392722222494336E-4</v>
      </c>
      <c r="M343" t="str">
        <f t="shared" si="17"/>
        <v/>
      </c>
      <c r="N343" s="15">
        <f t="shared" si="17"/>
        <v>9.8305898491083674</v>
      </c>
      <c r="O343">
        <v>0</v>
      </c>
      <c r="P343">
        <v>0.51822599999999996</v>
      </c>
      <c r="Q343">
        <v>100</v>
      </c>
      <c r="R343">
        <v>729</v>
      </c>
    </row>
    <row r="344" spans="1:18" x14ac:dyDescent="0.25">
      <c r="A344" s="9">
        <v>45691.875</v>
      </c>
      <c r="B344" s="37">
        <v>1623.27063140992</v>
      </c>
      <c r="C344" s="37">
        <v>0.200277777777777</v>
      </c>
      <c r="D344" s="37">
        <v>15.752213774727441</v>
      </c>
      <c r="E344" s="37">
        <v>1.9434950086805534E-3</v>
      </c>
      <c r="F344" s="37">
        <v>0</v>
      </c>
      <c r="G344" s="37">
        <v>721</v>
      </c>
      <c r="H344" s="38">
        <v>3599.5558350000001</v>
      </c>
      <c r="I344" s="37">
        <v>0</v>
      </c>
      <c r="J344" s="37">
        <v>7336448</v>
      </c>
      <c r="K344" s="39">
        <f t="shared" si="15"/>
        <v>0.44416499999988446</v>
      </c>
      <c r="L344" s="40">
        <f t="shared" si="16"/>
        <v>1.2337916666663458E-4</v>
      </c>
      <c r="M344" t="str">
        <f t="shared" si="17"/>
        <v/>
      </c>
      <c r="N344" s="15">
        <f t="shared" si="17"/>
        <v>9.9368932038834945</v>
      </c>
      <c r="O344">
        <v>0</v>
      </c>
      <c r="P344">
        <v>0.51346799999999904</v>
      </c>
      <c r="Q344">
        <v>100</v>
      </c>
      <c r="R344">
        <v>721</v>
      </c>
    </row>
    <row r="345" spans="1:18" x14ac:dyDescent="0.25">
      <c r="A345" s="9">
        <v>45691.916666666664</v>
      </c>
      <c r="B345" s="37">
        <v>1623.3873217618</v>
      </c>
      <c r="C345" s="37">
        <v>0.205277777777777</v>
      </c>
      <c r="D345" s="37">
        <v>15.427559841807462</v>
      </c>
      <c r="E345" s="37">
        <v>1.9508192274305535E-3</v>
      </c>
      <c r="F345" s="37">
        <v>4</v>
      </c>
      <c r="G345" s="37">
        <v>735</v>
      </c>
      <c r="H345" s="38">
        <v>3599.5447789999998</v>
      </c>
      <c r="I345" s="37">
        <v>2048</v>
      </c>
      <c r="J345" s="37">
        <v>7362048</v>
      </c>
      <c r="K345" s="39">
        <f t="shared" si="15"/>
        <v>0.45522100000016508</v>
      </c>
      <c r="L345" s="40">
        <f t="shared" si="16"/>
        <v>1.2645027777782362E-4</v>
      </c>
      <c r="M345">
        <f t="shared" si="17"/>
        <v>0.5</v>
      </c>
      <c r="N345" s="15">
        <f t="shared" si="17"/>
        <v>9.7816326530612248</v>
      </c>
      <c r="O345">
        <v>1.7750000000000001E-3</v>
      </c>
      <c r="P345">
        <v>0.52441699999999902</v>
      </c>
      <c r="Q345">
        <v>100</v>
      </c>
      <c r="R345">
        <v>739</v>
      </c>
    </row>
    <row r="346" spans="1:18" x14ac:dyDescent="0.25">
      <c r="A346" s="9">
        <v>45691.958333333336</v>
      </c>
      <c r="B346" s="37">
        <v>8.9994686601209697E-2</v>
      </c>
      <c r="C346" s="37">
        <v>0.06</v>
      </c>
      <c r="D346" s="37">
        <v>9.5555067944761275E-4</v>
      </c>
      <c r="E346" s="37">
        <v>6.3707139756944374E-4</v>
      </c>
      <c r="F346" s="37">
        <v>0</v>
      </c>
      <c r="G346" s="37">
        <v>216</v>
      </c>
      <c r="H346" s="38">
        <v>1199.858301</v>
      </c>
      <c r="I346" s="37">
        <v>0</v>
      </c>
      <c r="J346" s="37">
        <v>2404864</v>
      </c>
      <c r="K346" s="39">
        <f t="shared" si="15"/>
        <v>2400.1416989999998</v>
      </c>
      <c r="L346" s="40">
        <f t="shared" si="16"/>
        <v>0.66670602749999996</v>
      </c>
      <c r="M346" t="str">
        <f t="shared" si="17"/>
        <v/>
      </c>
      <c r="N346" s="15">
        <f t="shared" si="17"/>
        <v>10.872685185185185</v>
      </c>
      <c r="O346">
        <v>0</v>
      </c>
      <c r="P346">
        <v>0.15377299999999999</v>
      </c>
      <c r="Q346">
        <v>100</v>
      </c>
      <c r="R346">
        <v>216</v>
      </c>
    </row>
    <row r="347" spans="1:18" x14ac:dyDescent="0.25">
      <c r="A347" s="9">
        <v>45692</v>
      </c>
      <c r="B347" s="37"/>
      <c r="C347" s="37"/>
      <c r="D347" s="37">
        <v>0</v>
      </c>
      <c r="E347" s="37">
        <v>0</v>
      </c>
      <c r="F347" s="37"/>
      <c r="G347" s="37"/>
      <c r="H347" s="38"/>
      <c r="I347" s="37"/>
      <c r="J347" s="37"/>
      <c r="K347" s="39" t="str">
        <f t="shared" si="15"/>
        <v/>
      </c>
      <c r="L347" s="40" t="str">
        <f t="shared" si="16"/>
        <v/>
      </c>
      <c r="M347" t="str">
        <f t="shared" si="17"/>
        <v/>
      </c>
      <c r="N347" s="15" t="str">
        <f t="shared" si="17"/>
        <v/>
      </c>
    </row>
    <row r="348" spans="1:18" x14ac:dyDescent="0.25">
      <c r="A348" s="9">
        <v>45692.041666666664</v>
      </c>
      <c r="B348" s="37"/>
      <c r="C348" s="37"/>
      <c r="D348" s="37">
        <v>0</v>
      </c>
      <c r="E348" s="37">
        <v>0</v>
      </c>
      <c r="F348" s="37"/>
      <c r="G348" s="37"/>
      <c r="H348" s="38"/>
      <c r="I348" s="37"/>
      <c r="J348" s="37"/>
      <c r="K348" s="39" t="str">
        <f t="shared" si="15"/>
        <v/>
      </c>
      <c r="L348" s="40" t="str">
        <f t="shared" si="16"/>
        <v/>
      </c>
      <c r="M348" t="str">
        <f t="shared" si="17"/>
        <v/>
      </c>
      <c r="N348" s="15" t="str">
        <f t="shared" si="17"/>
        <v/>
      </c>
    </row>
    <row r="349" spans="1:18" x14ac:dyDescent="0.25">
      <c r="A349" s="9">
        <v>45692.083333333336</v>
      </c>
      <c r="B349" s="37"/>
      <c r="C349" s="37"/>
      <c r="D349" s="37">
        <v>0</v>
      </c>
      <c r="E349" s="37">
        <v>0</v>
      </c>
      <c r="F349" s="37"/>
      <c r="G349" s="37"/>
      <c r="H349" s="38"/>
      <c r="I349" s="37"/>
      <c r="J349" s="37"/>
      <c r="K349" s="39" t="str">
        <f t="shared" si="15"/>
        <v/>
      </c>
      <c r="L349" s="40" t="str">
        <f t="shared" si="16"/>
        <v/>
      </c>
      <c r="M349" t="str">
        <f t="shared" si="17"/>
        <v/>
      </c>
      <c r="N349" s="15" t="str">
        <f t="shared" si="17"/>
        <v/>
      </c>
    </row>
    <row r="350" spans="1:18" x14ac:dyDescent="0.25">
      <c r="A350" s="9">
        <v>45692.125</v>
      </c>
      <c r="B350" s="37"/>
      <c r="C350" s="37"/>
      <c r="D350" s="37">
        <v>0</v>
      </c>
      <c r="E350" s="37">
        <v>0</v>
      </c>
      <c r="F350" s="37"/>
      <c r="G350" s="37"/>
      <c r="H350" s="38"/>
      <c r="I350" s="37"/>
      <c r="J350" s="37"/>
      <c r="K350" s="39" t="str">
        <f t="shared" si="15"/>
        <v/>
      </c>
      <c r="L350" s="40" t="str">
        <f t="shared" si="16"/>
        <v/>
      </c>
      <c r="M350" t="str">
        <f t="shared" si="17"/>
        <v/>
      </c>
      <c r="N350" s="15" t="str">
        <f t="shared" si="17"/>
        <v/>
      </c>
    </row>
    <row r="351" spans="1:18" x14ac:dyDescent="0.25">
      <c r="A351" s="9">
        <v>45692.166666666664</v>
      </c>
      <c r="B351" s="37"/>
      <c r="C351" s="37"/>
      <c r="D351" s="37">
        <v>0</v>
      </c>
      <c r="E351" s="37">
        <v>0</v>
      </c>
      <c r="F351" s="37"/>
      <c r="G351" s="37"/>
      <c r="H351" s="38"/>
      <c r="I351" s="37"/>
      <c r="J351" s="37"/>
      <c r="K351" s="39" t="str">
        <f t="shared" si="15"/>
        <v/>
      </c>
      <c r="L351" s="40" t="str">
        <f t="shared" si="16"/>
        <v/>
      </c>
      <c r="M351" t="str">
        <f t="shared" si="17"/>
        <v/>
      </c>
      <c r="N351" s="15" t="str">
        <f t="shared" si="17"/>
        <v/>
      </c>
    </row>
    <row r="352" spans="1:18" x14ac:dyDescent="0.25">
      <c r="A352" s="9">
        <v>45692.208333333336</v>
      </c>
      <c r="B352" s="37"/>
      <c r="C352" s="37"/>
      <c r="D352" s="37">
        <v>0</v>
      </c>
      <c r="E352" s="37">
        <v>0</v>
      </c>
      <c r="F352" s="37"/>
      <c r="G352" s="37"/>
      <c r="H352" s="38"/>
      <c r="I352" s="37"/>
      <c r="J352" s="37"/>
      <c r="K352" s="39" t="str">
        <f t="shared" si="15"/>
        <v/>
      </c>
      <c r="L352" s="40" t="str">
        <f t="shared" si="16"/>
        <v/>
      </c>
      <c r="M352" t="str">
        <f t="shared" si="17"/>
        <v/>
      </c>
      <c r="N352" s="15" t="str">
        <f t="shared" si="17"/>
        <v/>
      </c>
    </row>
    <row r="353" spans="1:14" x14ac:dyDescent="0.25">
      <c r="A353" s="9">
        <v>45692.25</v>
      </c>
      <c r="B353" s="37"/>
      <c r="C353" s="37"/>
      <c r="D353" s="37">
        <v>0</v>
      </c>
      <c r="E353" s="37">
        <v>0</v>
      </c>
      <c r="F353" s="37"/>
      <c r="G353" s="37"/>
      <c r="H353" s="38"/>
      <c r="I353" s="37"/>
      <c r="J353" s="37"/>
      <c r="K353" s="39" t="str">
        <f t="shared" si="15"/>
        <v/>
      </c>
      <c r="L353" s="40" t="str">
        <f t="shared" si="16"/>
        <v/>
      </c>
      <c r="M353" t="str">
        <f t="shared" si="17"/>
        <v/>
      </c>
      <c r="N353" s="15" t="str">
        <f t="shared" si="17"/>
        <v/>
      </c>
    </row>
    <row r="354" spans="1:14" x14ac:dyDescent="0.25">
      <c r="A354" s="9">
        <v>45692.291666666664</v>
      </c>
      <c r="B354" s="37"/>
      <c r="C354" s="37"/>
      <c r="D354" s="37">
        <v>0</v>
      </c>
      <c r="E354" s="37">
        <v>0</v>
      </c>
      <c r="F354" s="37"/>
      <c r="G354" s="37"/>
      <c r="H354" s="38"/>
      <c r="I354" s="37"/>
      <c r="J354" s="37"/>
      <c r="K354" s="39" t="str">
        <f t="shared" si="15"/>
        <v/>
      </c>
      <c r="L354" s="40" t="str">
        <f t="shared" si="16"/>
        <v/>
      </c>
      <c r="M354" t="str">
        <f t="shared" si="17"/>
        <v/>
      </c>
      <c r="N354" s="15" t="str">
        <f t="shared" si="17"/>
        <v/>
      </c>
    </row>
    <row r="355" spans="1:14" x14ac:dyDescent="0.25">
      <c r="A355" s="9">
        <v>45692.333333333336</v>
      </c>
      <c r="B355" s="37"/>
      <c r="C355" s="37"/>
      <c r="D355" s="37">
        <v>0</v>
      </c>
      <c r="E355" s="37">
        <v>0</v>
      </c>
      <c r="F355" s="37"/>
      <c r="G355" s="37"/>
      <c r="H355" s="38"/>
      <c r="I355" s="37"/>
      <c r="J355" s="37"/>
      <c r="K355" s="39" t="str">
        <f t="shared" si="15"/>
        <v/>
      </c>
      <c r="L355" s="40" t="str">
        <f t="shared" si="16"/>
        <v/>
      </c>
      <c r="M355" t="str">
        <f t="shared" si="17"/>
        <v/>
      </c>
      <c r="N355" s="15" t="str">
        <f t="shared" si="17"/>
        <v/>
      </c>
    </row>
    <row r="356" spans="1:14" x14ac:dyDescent="0.25">
      <c r="A356" s="9">
        <v>45692.375</v>
      </c>
      <c r="B356" s="37"/>
      <c r="C356" s="37"/>
      <c r="D356" s="37">
        <v>0</v>
      </c>
      <c r="E356" s="37">
        <v>0</v>
      </c>
      <c r="F356" s="37"/>
      <c r="G356" s="37"/>
      <c r="H356" s="38"/>
      <c r="I356" s="37"/>
      <c r="J356" s="37"/>
      <c r="K356" s="39" t="str">
        <f t="shared" si="15"/>
        <v/>
      </c>
      <c r="L356" s="40" t="str">
        <f t="shared" si="16"/>
        <v/>
      </c>
      <c r="M356" t="str">
        <f t="shared" si="17"/>
        <v/>
      </c>
      <c r="N356" s="15" t="str">
        <f t="shared" si="17"/>
        <v/>
      </c>
    </row>
    <row r="357" spans="1:14" x14ac:dyDescent="0.25">
      <c r="A357" s="9">
        <v>45692.416666666664</v>
      </c>
      <c r="B357" s="37"/>
      <c r="C357" s="37"/>
      <c r="D357" s="37">
        <v>0</v>
      </c>
      <c r="E357" s="37">
        <v>0</v>
      </c>
      <c r="F357" s="37"/>
      <c r="G357" s="37"/>
      <c r="H357" s="38"/>
      <c r="I357" s="37"/>
      <c r="J357" s="37"/>
      <c r="K357" s="39" t="str">
        <f t="shared" si="15"/>
        <v/>
      </c>
      <c r="L357" s="40" t="str">
        <f t="shared" si="16"/>
        <v/>
      </c>
      <c r="M357" t="str">
        <f t="shared" si="17"/>
        <v/>
      </c>
      <c r="N357" s="15" t="str">
        <f t="shared" si="17"/>
        <v/>
      </c>
    </row>
    <row r="358" spans="1:14" x14ac:dyDescent="0.25">
      <c r="A358" s="9">
        <v>45692.458333333336</v>
      </c>
      <c r="B358" s="37"/>
      <c r="C358" s="37"/>
      <c r="D358" s="37">
        <v>0</v>
      </c>
      <c r="E358" s="37">
        <v>0</v>
      </c>
      <c r="F358" s="37"/>
      <c r="G358" s="37"/>
      <c r="H358" s="38"/>
      <c r="I358" s="37"/>
      <c r="J358" s="37"/>
      <c r="K358" s="39" t="str">
        <f t="shared" si="15"/>
        <v/>
      </c>
      <c r="L358" s="40" t="str">
        <f t="shared" si="16"/>
        <v/>
      </c>
      <c r="M358" t="str">
        <f t="shared" si="17"/>
        <v/>
      </c>
      <c r="N358" s="15" t="str">
        <f t="shared" si="17"/>
        <v/>
      </c>
    </row>
    <row r="359" spans="1:14" x14ac:dyDescent="0.25">
      <c r="A359" s="9">
        <v>45692.5</v>
      </c>
      <c r="B359" s="37"/>
      <c r="C359" s="37"/>
      <c r="D359" s="37">
        <v>0</v>
      </c>
      <c r="E359" s="37">
        <v>0</v>
      </c>
      <c r="F359" s="37"/>
      <c r="G359" s="37"/>
      <c r="H359" s="38"/>
      <c r="I359" s="37"/>
      <c r="J359" s="37"/>
      <c r="K359" s="39" t="str">
        <f t="shared" si="15"/>
        <v/>
      </c>
      <c r="L359" s="40" t="str">
        <f t="shared" si="16"/>
        <v/>
      </c>
      <c r="M359" t="str">
        <f t="shared" si="17"/>
        <v/>
      </c>
      <c r="N359" s="15" t="str">
        <f t="shared" si="17"/>
        <v/>
      </c>
    </row>
    <row r="360" spans="1:14" x14ac:dyDescent="0.25">
      <c r="A360" s="9">
        <v>45692.541666666664</v>
      </c>
      <c r="B360" s="37"/>
      <c r="C360" s="37"/>
      <c r="D360" s="37">
        <v>0</v>
      </c>
      <c r="E360" s="37">
        <v>0</v>
      </c>
      <c r="F360" s="37"/>
      <c r="G360" s="37"/>
      <c r="H360" s="38"/>
      <c r="I360" s="37"/>
      <c r="J360" s="37"/>
      <c r="K360" s="39" t="str">
        <f t="shared" si="15"/>
        <v/>
      </c>
      <c r="L360" s="40" t="str">
        <f t="shared" si="16"/>
        <v/>
      </c>
      <c r="M360" t="str">
        <f t="shared" si="17"/>
        <v/>
      </c>
      <c r="N360" s="15" t="str">
        <f t="shared" si="17"/>
        <v/>
      </c>
    </row>
    <row r="361" spans="1:14" x14ac:dyDescent="0.25">
      <c r="A361" s="9">
        <v>45692.583333333336</v>
      </c>
      <c r="B361" s="37"/>
      <c r="C361" s="37"/>
      <c r="D361" s="37">
        <v>0</v>
      </c>
      <c r="E361" s="37">
        <v>0</v>
      </c>
      <c r="F361" s="37"/>
      <c r="G361" s="37"/>
      <c r="H361" s="38"/>
      <c r="I361" s="37"/>
      <c r="J361" s="37"/>
      <c r="K361" s="39" t="str">
        <f t="shared" si="15"/>
        <v/>
      </c>
      <c r="L361" s="40" t="str">
        <f t="shared" si="16"/>
        <v/>
      </c>
      <c r="M361" t="str">
        <f t="shared" si="17"/>
        <v/>
      </c>
      <c r="N361" s="15" t="str">
        <f t="shared" si="17"/>
        <v/>
      </c>
    </row>
    <row r="362" spans="1:14" x14ac:dyDescent="0.25">
      <c r="A362" s="9">
        <v>45692.625</v>
      </c>
      <c r="B362" s="37"/>
      <c r="C362" s="37"/>
      <c r="D362" s="37">
        <v>0</v>
      </c>
      <c r="E362" s="37">
        <v>0</v>
      </c>
      <c r="F362" s="37"/>
      <c r="G362" s="37"/>
      <c r="H362" s="38"/>
      <c r="I362" s="37"/>
      <c r="J362" s="37"/>
      <c r="K362" s="39" t="str">
        <f t="shared" si="15"/>
        <v/>
      </c>
      <c r="L362" s="40" t="str">
        <f t="shared" si="16"/>
        <v/>
      </c>
      <c r="M362" t="str">
        <f t="shared" si="17"/>
        <v/>
      </c>
      <c r="N362" s="15" t="str">
        <f t="shared" si="17"/>
        <v/>
      </c>
    </row>
    <row r="363" spans="1:14" x14ac:dyDescent="0.25">
      <c r="A363" s="9">
        <v>45692.666666666664</v>
      </c>
      <c r="B363" s="37"/>
      <c r="C363" s="37"/>
      <c r="D363" s="37">
        <v>0</v>
      </c>
      <c r="E363" s="37">
        <v>0</v>
      </c>
      <c r="F363" s="37"/>
      <c r="G363" s="37"/>
      <c r="H363" s="38"/>
      <c r="I363" s="37"/>
      <c r="J363" s="37"/>
      <c r="K363" s="39" t="str">
        <f t="shared" si="15"/>
        <v/>
      </c>
      <c r="L363" s="40" t="str">
        <f t="shared" si="16"/>
        <v/>
      </c>
      <c r="M363" t="str">
        <f t="shared" si="17"/>
        <v/>
      </c>
      <c r="N363" s="15" t="str">
        <f t="shared" si="17"/>
        <v/>
      </c>
    </row>
    <row r="364" spans="1:14" x14ac:dyDescent="0.25">
      <c r="A364" s="9">
        <v>45692.708333333336</v>
      </c>
      <c r="B364" s="37"/>
      <c r="C364" s="37"/>
      <c r="D364" s="37">
        <v>0</v>
      </c>
      <c r="E364" s="37">
        <v>0</v>
      </c>
      <c r="F364" s="37"/>
      <c r="G364" s="37"/>
      <c r="H364" s="38"/>
      <c r="I364" s="37"/>
      <c r="J364" s="37"/>
      <c r="K364" s="39" t="str">
        <f t="shared" si="15"/>
        <v/>
      </c>
      <c r="L364" s="40" t="str">
        <f t="shared" si="16"/>
        <v/>
      </c>
      <c r="M364" t="str">
        <f t="shared" si="17"/>
        <v/>
      </c>
      <c r="N364" s="15" t="str">
        <f t="shared" si="17"/>
        <v/>
      </c>
    </row>
    <row r="365" spans="1:14" x14ac:dyDescent="0.25">
      <c r="A365" s="9">
        <v>45692.75</v>
      </c>
      <c r="B365" s="37"/>
      <c r="C365" s="37"/>
      <c r="D365" s="37">
        <v>0</v>
      </c>
      <c r="E365" s="37">
        <v>0</v>
      </c>
      <c r="F365" s="37"/>
      <c r="G365" s="37"/>
      <c r="H365" s="38"/>
      <c r="I365" s="37"/>
      <c r="J365" s="37"/>
      <c r="K365" s="39" t="str">
        <f t="shared" si="15"/>
        <v/>
      </c>
      <c r="L365" s="40" t="str">
        <f t="shared" si="16"/>
        <v/>
      </c>
      <c r="M365" t="str">
        <f t="shared" si="17"/>
        <v/>
      </c>
      <c r="N365" s="15" t="str">
        <f t="shared" si="17"/>
        <v/>
      </c>
    </row>
    <row r="366" spans="1:14" x14ac:dyDescent="0.25">
      <c r="A366" s="9">
        <v>45692.791666666664</v>
      </c>
      <c r="B366" s="37"/>
      <c r="C366" s="37"/>
      <c r="D366" s="37">
        <v>0</v>
      </c>
      <c r="E366" s="37">
        <v>0</v>
      </c>
      <c r="F366" s="37"/>
      <c r="G366" s="37"/>
      <c r="H366" s="38"/>
      <c r="I366" s="37"/>
      <c r="J366" s="37"/>
      <c r="K366" s="39" t="str">
        <f t="shared" si="15"/>
        <v/>
      </c>
      <c r="L366" s="40" t="str">
        <f t="shared" si="16"/>
        <v/>
      </c>
      <c r="M366" t="str">
        <f t="shared" si="17"/>
        <v/>
      </c>
      <c r="N366" s="15" t="str">
        <f t="shared" si="17"/>
        <v/>
      </c>
    </row>
    <row r="367" spans="1:14" x14ac:dyDescent="0.25">
      <c r="A367" s="9">
        <v>45692.833333333336</v>
      </c>
      <c r="B367" s="37"/>
      <c r="C367" s="37"/>
      <c r="D367" s="37">
        <v>0</v>
      </c>
      <c r="E367" s="37">
        <v>0</v>
      </c>
      <c r="F367" s="37"/>
      <c r="G367" s="37"/>
      <c r="H367" s="38"/>
      <c r="I367" s="37"/>
      <c r="J367" s="37"/>
      <c r="K367" s="39" t="str">
        <f t="shared" si="15"/>
        <v/>
      </c>
      <c r="L367" s="40" t="str">
        <f t="shared" si="16"/>
        <v/>
      </c>
      <c r="M367" t="str">
        <f t="shared" si="17"/>
        <v/>
      </c>
      <c r="N367" s="15" t="str">
        <f t="shared" si="17"/>
        <v/>
      </c>
    </row>
    <row r="368" spans="1:14" x14ac:dyDescent="0.25">
      <c r="A368" s="9">
        <v>45692.875</v>
      </c>
      <c r="B368" s="37"/>
      <c r="C368" s="37"/>
      <c r="D368" s="37">
        <v>0</v>
      </c>
      <c r="E368" s="37">
        <v>0</v>
      </c>
      <c r="F368" s="37"/>
      <c r="G368" s="37"/>
      <c r="H368" s="38"/>
      <c r="I368" s="37"/>
      <c r="J368" s="37"/>
      <c r="K368" s="39" t="str">
        <f t="shared" si="15"/>
        <v/>
      </c>
      <c r="L368" s="40" t="str">
        <f t="shared" si="16"/>
        <v/>
      </c>
      <c r="M368" t="str">
        <f t="shared" si="17"/>
        <v/>
      </c>
      <c r="N368" s="15" t="str">
        <f t="shared" si="17"/>
        <v/>
      </c>
    </row>
    <row r="369" spans="1:14" x14ac:dyDescent="0.25">
      <c r="A369" s="9">
        <v>45692.916666666664</v>
      </c>
      <c r="B369" s="37"/>
      <c r="C369" s="37"/>
      <c r="D369" s="37">
        <v>0</v>
      </c>
      <c r="E369" s="37">
        <v>0</v>
      </c>
      <c r="F369" s="37"/>
      <c r="G369" s="37"/>
      <c r="H369" s="38"/>
      <c r="I369" s="37"/>
      <c r="J369" s="37"/>
      <c r="K369" s="39" t="str">
        <f t="shared" si="15"/>
        <v/>
      </c>
      <c r="L369" s="40" t="str">
        <f t="shared" si="16"/>
        <v/>
      </c>
      <c r="M369" t="str">
        <f t="shared" si="17"/>
        <v/>
      </c>
      <c r="N369" s="15" t="str">
        <f t="shared" si="17"/>
        <v/>
      </c>
    </row>
    <row r="370" spans="1:14" x14ac:dyDescent="0.25">
      <c r="A370" s="9">
        <v>45692.958333333336</v>
      </c>
      <c r="B370" s="37"/>
      <c r="C370" s="37"/>
      <c r="D370" s="37">
        <v>0</v>
      </c>
      <c r="E370" s="37">
        <v>0</v>
      </c>
      <c r="F370" s="37"/>
      <c r="G370" s="37"/>
      <c r="H370" s="38"/>
      <c r="I370" s="37"/>
      <c r="J370" s="37"/>
      <c r="K370" s="39" t="str">
        <f t="shared" si="15"/>
        <v/>
      </c>
      <c r="L370" s="40" t="str">
        <f t="shared" si="16"/>
        <v/>
      </c>
      <c r="M370" t="str">
        <f t="shared" si="17"/>
        <v/>
      </c>
      <c r="N370" s="15" t="str">
        <f t="shared" si="17"/>
        <v/>
      </c>
    </row>
    <row r="371" spans="1:14" x14ac:dyDescent="0.25">
      <c r="A371" s="9">
        <v>45693</v>
      </c>
      <c r="B371" s="37"/>
      <c r="C371" s="37"/>
      <c r="D371" s="37">
        <v>0</v>
      </c>
      <c r="E371" s="37">
        <v>0</v>
      </c>
      <c r="F371" s="37"/>
      <c r="G371" s="37"/>
      <c r="H371" s="38"/>
      <c r="I371" s="37"/>
      <c r="J371" s="37"/>
      <c r="K371" s="39" t="str">
        <f t="shared" si="15"/>
        <v/>
      </c>
      <c r="L371" s="40" t="str">
        <f t="shared" si="16"/>
        <v/>
      </c>
      <c r="M371" t="str">
        <f t="shared" si="17"/>
        <v/>
      </c>
      <c r="N371" s="15" t="str">
        <f t="shared" si="17"/>
        <v/>
      </c>
    </row>
    <row r="372" spans="1:14" x14ac:dyDescent="0.25">
      <c r="A372" s="9">
        <v>45693.041666666664</v>
      </c>
      <c r="B372" s="37"/>
      <c r="C372" s="37"/>
      <c r="D372" s="37">
        <v>0</v>
      </c>
      <c r="E372" s="37">
        <v>0</v>
      </c>
      <c r="F372" s="37"/>
      <c r="G372" s="37"/>
      <c r="H372" s="38"/>
      <c r="I372" s="37"/>
      <c r="J372" s="37"/>
      <c r="K372" s="39" t="str">
        <f t="shared" si="15"/>
        <v/>
      </c>
      <c r="L372" s="40" t="str">
        <f t="shared" si="16"/>
        <v/>
      </c>
      <c r="M372" t="str">
        <f t="shared" si="17"/>
        <v/>
      </c>
      <c r="N372" s="15" t="str">
        <f t="shared" si="17"/>
        <v/>
      </c>
    </row>
    <row r="373" spans="1:14" x14ac:dyDescent="0.25">
      <c r="A373" s="9">
        <v>45693.083333333336</v>
      </c>
      <c r="B373" s="37"/>
      <c r="C373" s="37"/>
      <c r="D373" s="37">
        <v>0</v>
      </c>
      <c r="E373" s="37">
        <v>0</v>
      </c>
      <c r="F373" s="37"/>
      <c r="G373" s="37"/>
      <c r="H373" s="38"/>
      <c r="I373" s="37"/>
      <c r="J373" s="37"/>
      <c r="K373" s="39" t="str">
        <f t="shared" si="15"/>
        <v/>
      </c>
      <c r="L373" s="40" t="str">
        <f t="shared" si="16"/>
        <v/>
      </c>
      <c r="M373" t="str">
        <f t="shared" si="17"/>
        <v/>
      </c>
      <c r="N373" s="15" t="str">
        <f t="shared" si="17"/>
        <v/>
      </c>
    </row>
    <row r="374" spans="1:14" x14ac:dyDescent="0.25">
      <c r="A374" s="9">
        <v>45693.125</v>
      </c>
      <c r="B374" s="37"/>
      <c r="C374" s="37"/>
      <c r="D374" s="37">
        <v>0</v>
      </c>
      <c r="E374" s="37">
        <v>0</v>
      </c>
      <c r="F374" s="37"/>
      <c r="G374" s="37"/>
      <c r="H374" s="38"/>
      <c r="I374" s="37"/>
      <c r="J374" s="37"/>
      <c r="K374" s="41" t="str">
        <f t="shared" si="15"/>
        <v/>
      </c>
      <c r="L374" s="42" t="str">
        <f t="shared" si="16"/>
        <v/>
      </c>
      <c r="M374" s="25" t="str">
        <f t="shared" si="17"/>
        <v/>
      </c>
      <c r="N374" s="32" t="str">
        <f t="shared" si="17"/>
        <v/>
      </c>
    </row>
    <row r="375" spans="1:14" x14ac:dyDescent="0.25">
      <c r="A375" s="9">
        <v>45693.166666666664</v>
      </c>
      <c r="B375" s="37"/>
      <c r="C375" s="37"/>
      <c r="D375" s="37">
        <v>0</v>
      </c>
      <c r="E375" s="37">
        <v>0</v>
      </c>
      <c r="F375" s="37"/>
      <c r="G375" s="37"/>
      <c r="H375" s="38"/>
      <c r="I375" s="37"/>
      <c r="J375" s="37"/>
      <c r="K375" s="41" t="str">
        <f t="shared" si="15"/>
        <v/>
      </c>
      <c r="L375" s="42" t="str">
        <f t="shared" si="16"/>
        <v/>
      </c>
      <c r="M375" s="25" t="str">
        <f t="shared" si="17"/>
        <v/>
      </c>
      <c r="N375" s="32" t="str">
        <f t="shared" si="17"/>
        <v/>
      </c>
    </row>
    <row r="376" spans="1:14" x14ac:dyDescent="0.25">
      <c r="A376" s="9">
        <v>45693.208333333336</v>
      </c>
      <c r="B376" s="37"/>
      <c r="C376" s="37"/>
      <c r="D376" s="37">
        <v>0</v>
      </c>
      <c r="E376" s="37">
        <v>0</v>
      </c>
      <c r="F376" s="37"/>
      <c r="G376" s="37"/>
      <c r="H376" s="38"/>
      <c r="I376" s="37"/>
      <c r="J376" s="37"/>
      <c r="K376" s="39" t="str">
        <f t="shared" si="15"/>
        <v/>
      </c>
      <c r="L376" s="40" t="str">
        <f t="shared" si="16"/>
        <v/>
      </c>
      <c r="M376" t="str">
        <f t="shared" si="17"/>
        <v/>
      </c>
      <c r="N376" s="15" t="str">
        <f t="shared" si="17"/>
        <v/>
      </c>
    </row>
    <row r="377" spans="1:14" x14ac:dyDescent="0.25">
      <c r="A377" s="9">
        <v>45693.25</v>
      </c>
      <c r="B377" s="37"/>
      <c r="C377" s="37"/>
      <c r="D377" s="37">
        <v>0</v>
      </c>
      <c r="E377" s="37">
        <v>0</v>
      </c>
      <c r="F377" s="37"/>
      <c r="G377" s="37"/>
      <c r="H377" s="38"/>
      <c r="I377" s="37"/>
      <c r="J377" s="37"/>
      <c r="K377" s="39" t="str">
        <f t="shared" si="15"/>
        <v/>
      </c>
      <c r="L377" s="40" t="str">
        <f t="shared" si="16"/>
        <v/>
      </c>
      <c r="M377" t="str">
        <f t="shared" si="17"/>
        <v/>
      </c>
      <c r="N377" s="15" t="str">
        <f t="shared" si="17"/>
        <v/>
      </c>
    </row>
    <row r="378" spans="1:14" x14ac:dyDescent="0.25">
      <c r="A378" s="9">
        <v>45693.291666666664</v>
      </c>
      <c r="B378" s="37"/>
      <c r="C378" s="37"/>
      <c r="D378" s="37">
        <v>0</v>
      </c>
      <c r="E378" s="37">
        <v>0</v>
      </c>
      <c r="F378" s="37"/>
      <c r="G378" s="37"/>
      <c r="H378" s="38"/>
      <c r="I378" s="37"/>
      <c r="J378" s="37"/>
      <c r="K378" s="39" t="str">
        <f t="shared" si="15"/>
        <v/>
      </c>
      <c r="L378" s="40" t="str">
        <f t="shared" si="16"/>
        <v/>
      </c>
      <c r="M378" t="str">
        <f t="shared" si="17"/>
        <v/>
      </c>
      <c r="N378" s="15" t="str">
        <f t="shared" si="17"/>
        <v/>
      </c>
    </row>
    <row r="379" spans="1:14" x14ac:dyDescent="0.25">
      <c r="A379" s="9">
        <v>45693.333333333336</v>
      </c>
      <c r="B379" s="37"/>
      <c r="C379" s="37"/>
      <c r="D379" s="37">
        <v>0</v>
      </c>
      <c r="E379" s="37">
        <v>0</v>
      </c>
      <c r="F379" s="37"/>
      <c r="G379" s="37"/>
      <c r="H379" s="38"/>
      <c r="I379" s="37"/>
      <c r="J379" s="37"/>
      <c r="K379" s="39" t="str">
        <f t="shared" si="15"/>
        <v/>
      </c>
      <c r="L379" s="40" t="str">
        <f t="shared" si="16"/>
        <v/>
      </c>
      <c r="M379" t="str">
        <f t="shared" si="17"/>
        <v/>
      </c>
      <c r="N379" s="15" t="str">
        <f t="shared" si="17"/>
        <v/>
      </c>
    </row>
    <row r="380" spans="1:14" x14ac:dyDescent="0.25">
      <c r="A380" s="9">
        <v>45693.375</v>
      </c>
      <c r="B380" s="37"/>
      <c r="C380" s="37"/>
      <c r="D380" s="37">
        <v>0</v>
      </c>
      <c r="E380" s="37">
        <v>0</v>
      </c>
      <c r="F380" s="37"/>
      <c r="G380" s="37"/>
      <c r="H380" s="38"/>
      <c r="I380" s="37"/>
      <c r="J380" s="37"/>
      <c r="K380" s="39" t="str">
        <f t="shared" si="15"/>
        <v/>
      </c>
      <c r="L380" s="40" t="str">
        <f t="shared" si="16"/>
        <v/>
      </c>
      <c r="M380" t="str">
        <f t="shared" si="17"/>
        <v/>
      </c>
      <c r="N380" s="15" t="str">
        <f t="shared" si="17"/>
        <v/>
      </c>
    </row>
    <row r="381" spans="1:14" x14ac:dyDescent="0.25">
      <c r="A381" s="9">
        <v>45693.416666666664</v>
      </c>
      <c r="B381" s="37"/>
      <c r="C381" s="37"/>
      <c r="D381" s="37">
        <v>0</v>
      </c>
      <c r="E381" s="37">
        <v>0</v>
      </c>
      <c r="F381" s="37"/>
      <c r="G381" s="37"/>
      <c r="H381" s="38"/>
      <c r="I381" s="37"/>
      <c r="J381" s="37"/>
      <c r="K381" s="39" t="str">
        <f t="shared" si="15"/>
        <v/>
      </c>
      <c r="L381" s="40" t="str">
        <f t="shared" si="16"/>
        <v/>
      </c>
      <c r="M381" t="str">
        <f t="shared" si="17"/>
        <v/>
      </c>
      <c r="N381" s="15" t="str">
        <f t="shared" si="17"/>
        <v/>
      </c>
    </row>
    <row r="382" spans="1:14" x14ac:dyDescent="0.25">
      <c r="A382" s="9">
        <v>45693.458333333336</v>
      </c>
      <c r="B382" s="37"/>
      <c r="C382" s="37"/>
      <c r="D382" s="37">
        <v>0</v>
      </c>
      <c r="E382" s="37">
        <v>0</v>
      </c>
      <c r="F382" s="37"/>
      <c r="G382" s="37"/>
      <c r="H382" s="38"/>
      <c r="I382" s="37"/>
      <c r="J382" s="37"/>
      <c r="K382" s="39" t="str">
        <f t="shared" si="15"/>
        <v/>
      </c>
      <c r="L382" s="40" t="str">
        <f t="shared" si="16"/>
        <v/>
      </c>
      <c r="M382" t="str">
        <f t="shared" si="17"/>
        <v/>
      </c>
      <c r="N382" s="15" t="str">
        <f t="shared" si="17"/>
        <v/>
      </c>
    </row>
    <row r="383" spans="1:14" x14ac:dyDescent="0.25">
      <c r="A383" s="9">
        <v>45693.5</v>
      </c>
      <c r="B383" s="37"/>
      <c r="C383" s="37"/>
      <c r="D383" s="37">
        <v>0</v>
      </c>
      <c r="E383" s="37">
        <v>0</v>
      </c>
      <c r="F383" s="37"/>
      <c r="G383" s="37"/>
      <c r="H383" s="38"/>
      <c r="I383" s="37"/>
      <c r="J383" s="37"/>
      <c r="K383" s="39" t="str">
        <f t="shared" si="15"/>
        <v/>
      </c>
      <c r="L383" s="40" t="str">
        <f t="shared" si="16"/>
        <v/>
      </c>
      <c r="M383" t="str">
        <f t="shared" si="17"/>
        <v/>
      </c>
      <c r="N383" s="15" t="str">
        <f t="shared" si="17"/>
        <v/>
      </c>
    </row>
    <row r="384" spans="1:14" x14ac:dyDescent="0.25">
      <c r="A384" s="9">
        <v>45693.541666666664</v>
      </c>
      <c r="B384" s="37"/>
      <c r="C384" s="37"/>
      <c r="D384" s="37">
        <v>0</v>
      </c>
      <c r="E384" s="37">
        <v>0</v>
      </c>
      <c r="F384" s="37"/>
      <c r="G384" s="37"/>
      <c r="H384" s="38"/>
      <c r="I384" s="37"/>
      <c r="J384" s="37"/>
      <c r="K384" s="39" t="str">
        <f t="shared" si="15"/>
        <v/>
      </c>
      <c r="L384" s="40" t="str">
        <f t="shared" si="16"/>
        <v/>
      </c>
      <c r="M384" t="str">
        <f t="shared" si="17"/>
        <v/>
      </c>
      <c r="N384" s="15" t="str">
        <f t="shared" si="17"/>
        <v/>
      </c>
    </row>
    <row r="385" spans="1:18" x14ac:dyDescent="0.25">
      <c r="A385" s="9">
        <v>45693.583333333336</v>
      </c>
      <c r="B385" s="37"/>
      <c r="C385" s="37"/>
      <c r="D385" s="37">
        <v>0</v>
      </c>
      <c r="E385" s="37">
        <v>0</v>
      </c>
      <c r="F385" s="37"/>
      <c r="G385" s="37"/>
      <c r="H385" s="38"/>
      <c r="I385" s="37"/>
      <c r="J385" s="37"/>
      <c r="K385" s="39" t="str">
        <f t="shared" si="15"/>
        <v/>
      </c>
      <c r="L385" s="40" t="str">
        <f t="shared" si="16"/>
        <v/>
      </c>
      <c r="M385" t="str">
        <f t="shared" si="17"/>
        <v/>
      </c>
      <c r="N385" s="15" t="str">
        <f t="shared" si="17"/>
        <v/>
      </c>
    </row>
    <row r="386" spans="1:18" x14ac:dyDescent="0.25">
      <c r="A386" s="9">
        <v>45693.625</v>
      </c>
      <c r="B386" s="37"/>
      <c r="C386" s="37"/>
      <c r="D386" s="37">
        <v>0</v>
      </c>
      <c r="E386" s="37">
        <v>0</v>
      </c>
      <c r="F386" s="37"/>
      <c r="G386" s="37"/>
      <c r="H386" s="38"/>
      <c r="I386" s="37"/>
      <c r="J386" s="37"/>
      <c r="K386" s="39" t="str">
        <f t="shared" si="15"/>
        <v/>
      </c>
      <c r="L386" s="40" t="str">
        <f t="shared" si="16"/>
        <v/>
      </c>
      <c r="M386" t="str">
        <f t="shared" si="17"/>
        <v/>
      </c>
      <c r="N386" s="15" t="str">
        <f t="shared" si="17"/>
        <v/>
      </c>
    </row>
    <row r="387" spans="1:18" x14ac:dyDescent="0.25">
      <c r="A387" s="9">
        <v>45693.666666666664</v>
      </c>
      <c r="B387" s="37"/>
      <c r="C387" s="37"/>
      <c r="D387" s="37">
        <v>0</v>
      </c>
      <c r="E387" s="37">
        <v>0</v>
      </c>
      <c r="F387" s="37"/>
      <c r="G387" s="37"/>
      <c r="H387" s="38"/>
      <c r="I387" s="37"/>
      <c r="J387" s="37"/>
      <c r="K387" s="39" t="str">
        <f t="shared" si="15"/>
        <v/>
      </c>
      <c r="L387" s="40" t="str">
        <f t="shared" si="16"/>
        <v/>
      </c>
      <c r="M387" t="str">
        <f t="shared" si="17"/>
        <v/>
      </c>
      <c r="N387" s="15" t="str">
        <f t="shared" si="17"/>
        <v/>
      </c>
    </row>
    <row r="388" spans="1:18" x14ac:dyDescent="0.25">
      <c r="A388" s="9">
        <v>45693.708333333336</v>
      </c>
      <c r="B388" s="37"/>
      <c r="C388" s="37"/>
      <c r="D388" s="37">
        <v>0</v>
      </c>
      <c r="E388" s="37">
        <v>0</v>
      </c>
      <c r="F388" s="37"/>
      <c r="G388" s="37"/>
      <c r="H388" s="38"/>
      <c r="I388" s="37"/>
      <c r="J388" s="37"/>
      <c r="K388" s="39" t="str">
        <f t="shared" ref="K388:K451" si="18">IF(H388&gt;0,3600-H388,"")</f>
        <v/>
      </c>
      <c r="L388" s="40" t="str">
        <f t="shared" ref="L388:L451" si="19">IFERROR(K388/3600,"")</f>
        <v/>
      </c>
      <c r="M388" t="str">
        <f t="shared" ref="M388:N451" si="20">IFERROR(I388/F388/1024,"")</f>
        <v/>
      </c>
      <c r="N388" s="15" t="str">
        <f t="shared" si="20"/>
        <v/>
      </c>
    </row>
    <row r="389" spans="1:18" x14ac:dyDescent="0.25">
      <c r="A389" s="9">
        <v>45693.75</v>
      </c>
      <c r="B389" s="37"/>
      <c r="C389" s="37"/>
      <c r="D389" s="37">
        <v>0</v>
      </c>
      <c r="E389" s="37">
        <v>0</v>
      </c>
      <c r="F389" s="37"/>
      <c r="G389" s="37"/>
      <c r="H389" s="38"/>
      <c r="I389" s="37"/>
      <c r="J389" s="37"/>
      <c r="K389" s="39" t="str">
        <f t="shared" si="18"/>
        <v/>
      </c>
      <c r="L389" s="40" t="str">
        <f t="shared" si="19"/>
        <v/>
      </c>
      <c r="M389" t="str">
        <f t="shared" si="20"/>
        <v/>
      </c>
      <c r="N389" s="15" t="str">
        <f t="shared" si="20"/>
        <v/>
      </c>
    </row>
    <row r="390" spans="1:18" x14ac:dyDescent="0.25">
      <c r="A390" s="9">
        <v>45693.791666666664</v>
      </c>
      <c r="B390" s="37"/>
      <c r="C390" s="37"/>
      <c r="D390" s="37">
        <v>0</v>
      </c>
      <c r="E390" s="37">
        <v>0</v>
      </c>
      <c r="F390" s="37"/>
      <c r="G390" s="37"/>
      <c r="H390" s="38"/>
      <c r="I390" s="37"/>
      <c r="J390" s="37"/>
      <c r="K390" s="39" t="str">
        <f t="shared" si="18"/>
        <v/>
      </c>
      <c r="L390" s="40" t="str">
        <f t="shared" si="19"/>
        <v/>
      </c>
      <c r="M390" t="str">
        <f t="shared" si="20"/>
        <v/>
      </c>
      <c r="N390" s="15" t="str">
        <f t="shared" si="20"/>
        <v/>
      </c>
    </row>
    <row r="391" spans="1:18" x14ac:dyDescent="0.25">
      <c r="A391" s="9">
        <v>45693.833333333336</v>
      </c>
      <c r="B391" s="37">
        <v>30.623680852181799</v>
      </c>
      <c r="C391" s="37">
        <v>14.9022222222222</v>
      </c>
      <c r="D391" s="37">
        <v>0.19669587396469976</v>
      </c>
      <c r="E391" s="37">
        <v>9.571695963541603E-2</v>
      </c>
      <c r="F391" s="37">
        <v>52904</v>
      </c>
      <c r="G391" s="37">
        <v>744</v>
      </c>
      <c r="H391" s="38">
        <v>1848.153112</v>
      </c>
      <c r="I391" s="37">
        <v>348066304</v>
      </c>
      <c r="J391" s="37">
        <v>13253120</v>
      </c>
      <c r="K391" s="39">
        <f t="shared" si="18"/>
        <v>1751.846888</v>
      </c>
      <c r="L391" s="40">
        <f t="shared" si="19"/>
        <v>0.48662413555555556</v>
      </c>
      <c r="M391">
        <f t="shared" si="20"/>
        <v>6.425005670648722</v>
      </c>
      <c r="N391" s="15">
        <f t="shared" si="20"/>
        <v>17.395833333333332</v>
      </c>
      <c r="O391">
        <v>22.084813999999898</v>
      </c>
      <c r="P391">
        <v>0.55784599999999995</v>
      </c>
      <c r="Q391">
        <v>100</v>
      </c>
      <c r="R391">
        <v>53648</v>
      </c>
    </row>
    <row r="392" spans="1:18" x14ac:dyDescent="0.25">
      <c r="A392" s="9">
        <v>45693.875</v>
      </c>
      <c r="B392" s="37">
        <v>113.832855093902</v>
      </c>
      <c r="C392" s="37">
        <v>51.754166666666599</v>
      </c>
      <c r="D392" s="37">
        <v>0.52047236182115364</v>
      </c>
      <c r="E392" s="37">
        <v>0.23663302951388837</v>
      </c>
      <c r="F392" s="37">
        <v>185897</v>
      </c>
      <c r="G392" s="37">
        <v>418</v>
      </c>
      <c r="H392" s="38">
        <v>1963.25813099999</v>
      </c>
      <c r="I392" s="37">
        <v>889163776</v>
      </c>
      <c r="J392" s="37">
        <v>4096000</v>
      </c>
      <c r="K392" s="39">
        <f t="shared" si="18"/>
        <v>1636.74186900001</v>
      </c>
      <c r="L392" s="40">
        <f t="shared" si="19"/>
        <v>0.45465051916666943</v>
      </c>
      <c r="M392">
        <f t="shared" si="20"/>
        <v>4.6709952285405363</v>
      </c>
      <c r="N392" s="15">
        <f t="shared" si="20"/>
        <v>9.5693779904306222</v>
      </c>
      <c r="O392">
        <v>76.559921000000003</v>
      </c>
      <c r="P392">
        <v>0.29674499999999998</v>
      </c>
      <c r="Q392">
        <v>100</v>
      </c>
      <c r="R392">
        <v>186315</v>
      </c>
    </row>
    <row r="393" spans="1:18" x14ac:dyDescent="0.25">
      <c r="A393" s="9">
        <v>45693.916666666664</v>
      </c>
      <c r="B393" s="37">
        <v>26.9183037193493</v>
      </c>
      <c r="C393" s="37">
        <v>14.951944444444401</v>
      </c>
      <c r="D393" s="37">
        <v>0.17237695302158929</v>
      </c>
      <c r="E393" s="37">
        <v>9.5747884114583015E-2</v>
      </c>
      <c r="F393" s="37">
        <v>52995</v>
      </c>
      <c r="G393" s="37">
        <v>832</v>
      </c>
      <c r="H393" s="38">
        <v>1600.3569109999901</v>
      </c>
      <c r="I393" s="37">
        <v>348080128</v>
      </c>
      <c r="J393" s="37">
        <v>13356032</v>
      </c>
      <c r="K393" s="39">
        <f t="shared" si="18"/>
        <v>1999.6430890000099</v>
      </c>
      <c r="L393" s="40">
        <f t="shared" si="19"/>
        <v>0.55545641361111386</v>
      </c>
      <c r="M393">
        <f t="shared" si="20"/>
        <v>6.4142277573355981</v>
      </c>
      <c r="N393" s="15">
        <f t="shared" si="20"/>
        <v>15.676682692307692</v>
      </c>
      <c r="O393">
        <v>22.120552</v>
      </c>
      <c r="P393">
        <v>0.61642899999999901</v>
      </c>
      <c r="Q393">
        <v>100</v>
      </c>
      <c r="R393">
        <v>53827</v>
      </c>
    </row>
    <row r="394" spans="1:18" x14ac:dyDescent="0.25">
      <c r="A394" s="9">
        <v>45693.958333333336</v>
      </c>
      <c r="B394" s="37">
        <v>0.12290770065232701</v>
      </c>
      <c r="C394" s="37">
        <v>8.1944444444444403E-2</v>
      </c>
      <c r="D394" s="37">
        <v>1.0596964590472221E-3</v>
      </c>
      <c r="E394" s="37">
        <v>7.0651584201388831E-4</v>
      </c>
      <c r="F394" s="37">
        <v>0</v>
      </c>
      <c r="G394" s="37">
        <v>295</v>
      </c>
      <c r="H394" s="38">
        <v>1199.824922</v>
      </c>
      <c r="I394" s="37">
        <v>0</v>
      </c>
      <c r="J394" s="37">
        <v>2667008</v>
      </c>
      <c r="K394" s="39">
        <f t="shared" si="18"/>
        <v>2400.1750780000002</v>
      </c>
      <c r="L394" s="40">
        <f t="shared" si="19"/>
        <v>0.66671529944444452</v>
      </c>
      <c r="M394" t="str">
        <f t="shared" si="20"/>
        <v/>
      </c>
      <c r="N394" s="15">
        <f t="shared" si="20"/>
        <v>8.8288135593220343</v>
      </c>
      <c r="O394">
        <v>0</v>
      </c>
      <c r="P394">
        <v>0.20799099999999901</v>
      </c>
      <c r="Q394">
        <v>100</v>
      </c>
      <c r="R394">
        <v>295</v>
      </c>
    </row>
    <row r="395" spans="1:18" x14ac:dyDescent="0.25">
      <c r="A395" s="9">
        <v>45694</v>
      </c>
      <c r="B395" s="37"/>
      <c r="C395" s="37"/>
      <c r="D395" s="37">
        <v>0</v>
      </c>
      <c r="E395" s="37">
        <v>0</v>
      </c>
      <c r="F395" s="37"/>
      <c r="G395" s="37"/>
      <c r="H395" s="38"/>
      <c r="I395" s="37"/>
      <c r="J395" s="37"/>
      <c r="K395" s="39" t="str">
        <f t="shared" si="18"/>
        <v/>
      </c>
      <c r="L395" s="40" t="str">
        <f t="shared" si="19"/>
        <v/>
      </c>
      <c r="M395" t="str">
        <f t="shared" si="20"/>
        <v/>
      </c>
      <c r="N395" s="15" t="str">
        <f t="shared" si="20"/>
        <v/>
      </c>
    </row>
    <row r="396" spans="1:18" x14ac:dyDescent="0.25">
      <c r="A396" s="9">
        <v>45694.041666666664</v>
      </c>
      <c r="B396" s="37"/>
      <c r="C396" s="37"/>
      <c r="D396" s="37">
        <v>0</v>
      </c>
      <c r="E396" s="37">
        <v>0</v>
      </c>
      <c r="F396" s="37"/>
      <c r="G396" s="37"/>
      <c r="H396" s="38"/>
      <c r="I396" s="37"/>
      <c r="J396" s="37"/>
      <c r="K396" s="39" t="str">
        <f t="shared" si="18"/>
        <v/>
      </c>
      <c r="L396" s="40" t="str">
        <f t="shared" si="19"/>
        <v/>
      </c>
      <c r="M396" t="str">
        <f t="shared" si="20"/>
        <v/>
      </c>
      <c r="N396" s="15" t="str">
        <f t="shared" si="20"/>
        <v/>
      </c>
    </row>
    <row r="397" spans="1:18" x14ac:dyDescent="0.25">
      <c r="A397" s="9">
        <v>45694.083333333336</v>
      </c>
      <c r="B397" s="37"/>
      <c r="C397" s="37"/>
      <c r="D397" s="37">
        <v>0</v>
      </c>
      <c r="E397" s="37">
        <v>0</v>
      </c>
      <c r="F397" s="37"/>
      <c r="G397" s="37"/>
      <c r="H397" s="38"/>
      <c r="I397" s="37"/>
      <c r="J397" s="37"/>
      <c r="K397" s="39" t="str">
        <f t="shared" si="18"/>
        <v/>
      </c>
      <c r="L397" s="40" t="str">
        <f t="shared" si="19"/>
        <v/>
      </c>
      <c r="M397" t="str">
        <f t="shared" si="20"/>
        <v/>
      </c>
      <c r="N397" s="15" t="str">
        <f t="shared" si="20"/>
        <v/>
      </c>
    </row>
    <row r="398" spans="1:18" x14ac:dyDescent="0.25">
      <c r="A398" s="9">
        <v>45694.125</v>
      </c>
      <c r="B398" s="37"/>
      <c r="C398" s="37"/>
      <c r="D398" s="37">
        <v>0</v>
      </c>
      <c r="E398" s="37">
        <v>0</v>
      </c>
      <c r="F398" s="37"/>
      <c r="G398" s="37"/>
      <c r="H398" s="38"/>
      <c r="I398" s="37"/>
      <c r="J398" s="37"/>
      <c r="K398" s="39" t="str">
        <f t="shared" si="18"/>
        <v/>
      </c>
      <c r="L398" s="40" t="str">
        <f t="shared" si="19"/>
        <v/>
      </c>
      <c r="M398" t="str">
        <f t="shared" si="20"/>
        <v/>
      </c>
      <c r="N398" s="15" t="str">
        <f t="shared" si="20"/>
        <v/>
      </c>
    </row>
    <row r="399" spans="1:18" x14ac:dyDescent="0.25">
      <c r="A399" s="9">
        <v>45694.166666666664</v>
      </c>
      <c r="B399" s="37"/>
      <c r="C399" s="37"/>
      <c r="D399" s="37">
        <v>0</v>
      </c>
      <c r="E399" s="37">
        <v>0</v>
      </c>
      <c r="F399" s="37"/>
      <c r="G399" s="37"/>
      <c r="H399" s="38"/>
      <c r="I399" s="37"/>
      <c r="J399" s="37"/>
      <c r="K399" s="39" t="str">
        <f t="shared" si="18"/>
        <v/>
      </c>
      <c r="L399" s="40" t="str">
        <f t="shared" si="19"/>
        <v/>
      </c>
      <c r="M399" t="str">
        <f t="shared" si="20"/>
        <v/>
      </c>
      <c r="N399" s="15" t="str">
        <f t="shared" si="20"/>
        <v/>
      </c>
    </row>
    <row r="400" spans="1:18" x14ac:dyDescent="0.25">
      <c r="A400" s="9">
        <v>45694.208333333336</v>
      </c>
      <c r="B400" s="37"/>
      <c r="C400" s="37"/>
      <c r="D400" s="37">
        <v>0</v>
      </c>
      <c r="E400" s="37">
        <v>0</v>
      </c>
      <c r="F400" s="37"/>
      <c r="G400" s="37"/>
      <c r="H400" s="38"/>
      <c r="I400" s="37"/>
      <c r="J400" s="37"/>
      <c r="K400" s="39" t="str">
        <f t="shared" si="18"/>
        <v/>
      </c>
      <c r="L400" s="40" t="str">
        <f t="shared" si="19"/>
        <v/>
      </c>
      <c r="M400" t="str">
        <f t="shared" si="20"/>
        <v/>
      </c>
      <c r="N400" s="15" t="str">
        <f t="shared" si="20"/>
        <v/>
      </c>
    </row>
    <row r="401" spans="1:18" x14ac:dyDescent="0.25">
      <c r="A401" s="9">
        <v>45694.25</v>
      </c>
      <c r="B401" s="37"/>
      <c r="C401" s="37"/>
      <c r="D401" s="37">
        <v>0</v>
      </c>
      <c r="E401" s="37">
        <v>0</v>
      </c>
      <c r="F401" s="37"/>
      <c r="G401" s="37"/>
      <c r="H401" s="38"/>
      <c r="I401" s="37"/>
      <c r="J401" s="37"/>
      <c r="K401" s="39" t="str">
        <f t="shared" si="18"/>
        <v/>
      </c>
      <c r="L401" s="40" t="str">
        <f t="shared" si="19"/>
        <v/>
      </c>
      <c r="M401" t="str">
        <f t="shared" si="20"/>
        <v/>
      </c>
      <c r="N401" s="15" t="str">
        <f t="shared" si="20"/>
        <v/>
      </c>
    </row>
    <row r="402" spans="1:18" x14ac:dyDescent="0.25">
      <c r="A402" s="9">
        <v>45694.291666666664</v>
      </c>
      <c r="B402" s="37"/>
      <c r="C402" s="37"/>
      <c r="D402" s="37">
        <v>0</v>
      </c>
      <c r="E402" s="37">
        <v>0</v>
      </c>
      <c r="F402" s="37"/>
      <c r="G402" s="37"/>
      <c r="H402" s="38"/>
      <c r="I402" s="37"/>
      <c r="J402" s="37"/>
      <c r="K402" s="39" t="str">
        <f t="shared" si="18"/>
        <v/>
      </c>
      <c r="L402" s="40" t="str">
        <f t="shared" si="19"/>
        <v/>
      </c>
      <c r="M402" t="str">
        <f t="shared" si="20"/>
        <v/>
      </c>
      <c r="N402" s="15" t="str">
        <f t="shared" si="20"/>
        <v/>
      </c>
    </row>
    <row r="403" spans="1:18" x14ac:dyDescent="0.25">
      <c r="A403" s="9">
        <v>45694.333333333336</v>
      </c>
      <c r="B403" s="37"/>
      <c r="C403" s="37"/>
      <c r="D403" s="37">
        <v>0</v>
      </c>
      <c r="E403" s="37">
        <v>0</v>
      </c>
      <c r="F403" s="37"/>
      <c r="G403" s="37"/>
      <c r="H403" s="38"/>
      <c r="I403" s="37"/>
      <c r="J403" s="37"/>
      <c r="K403" s="39" t="str">
        <f t="shared" si="18"/>
        <v/>
      </c>
      <c r="L403" s="40" t="str">
        <f t="shared" si="19"/>
        <v/>
      </c>
      <c r="M403" t="str">
        <f t="shared" si="20"/>
        <v/>
      </c>
      <c r="N403" s="15" t="str">
        <f t="shared" si="20"/>
        <v/>
      </c>
    </row>
    <row r="404" spans="1:18" x14ac:dyDescent="0.25">
      <c r="A404" s="9">
        <v>45694.375</v>
      </c>
      <c r="B404" s="37"/>
      <c r="C404" s="37"/>
      <c r="D404" s="37">
        <v>0</v>
      </c>
      <c r="E404" s="37">
        <v>0</v>
      </c>
      <c r="F404" s="37"/>
      <c r="G404" s="37"/>
      <c r="H404" s="38"/>
      <c r="I404" s="37"/>
      <c r="J404" s="37"/>
      <c r="K404" s="39" t="str">
        <f t="shared" si="18"/>
        <v/>
      </c>
      <c r="L404" s="40" t="str">
        <f t="shared" si="19"/>
        <v/>
      </c>
      <c r="M404" t="str">
        <f t="shared" si="20"/>
        <v/>
      </c>
      <c r="N404" s="15" t="str">
        <f t="shared" si="20"/>
        <v/>
      </c>
    </row>
    <row r="405" spans="1:18" x14ac:dyDescent="0.25">
      <c r="A405" s="9">
        <v>45694.416666666664</v>
      </c>
      <c r="B405" s="37"/>
      <c r="C405" s="37"/>
      <c r="D405" s="37">
        <v>0</v>
      </c>
      <c r="E405" s="37">
        <v>0</v>
      </c>
      <c r="F405" s="37"/>
      <c r="G405" s="37"/>
      <c r="H405" s="38"/>
      <c r="I405" s="37"/>
      <c r="J405" s="37"/>
      <c r="K405" s="39" t="str">
        <f t="shared" si="18"/>
        <v/>
      </c>
      <c r="L405" s="40" t="str">
        <f t="shared" si="19"/>
        <v/>
      </c>
      <c r="M405" t="str">
        <f t="shared" si="20"/>
        <v/>
      </c>
      <c r="N405" s="15" t="str">
        <f t="shared" si="20"/>
        <v/>
      </c>
    </row>
    <row r="406" spans="1:18" x14ac:dyDescent="0.25">
      <c r="A406" s="9">
        <v>45694.458333333336</v>
      </c>
      <c r="B406" s="37"/>
      <c r="C406" s="37"/>
      <c r="D406" s="37">
        <v>0</v>
      </c>
      <c r="E406" s="37">
        <v>0</v>
      </c>
      <c r="F406" s="37"/>
      <c r="G406" s="37"/>
      <c r="H406" s="38"/>
      <c r="I406" s="37"/>
      <c r="J406" s="37"/>
      <c r="K406" s="39" t="str">
        <f t="shared" si="18"/>
        <v/>
      </c>
      <c r="L406" s="40" t="str">
        <f t="shared" si="19"/>
        <v/>
      </c>
      <c r="M406" t="str">
        <f t="shared" si="20"/>
        <v/>
      </c>
      <c r="N406" s="15" t="str">
        <f t="shared" si="20"/>
        <v/>
      </c>
    </row>
    <row r="407" spans="1:18" x14ac:dyDescent="0.25">
      <c r="A407" s="9">
        <v>45694.5</v>
      </c>
      <c r="B407" s="37"/>
      <c r="C407" s="37"/>
      <c r="D407" s="37">
        <v>0</v>
      </c>
      <c r="E407" s="37">
        <v>0</v>
      </c>
      <c r="F407" s="37"/>
      <c r="G407" s="37"/>
      <c r="H407" s="38"/>
      <c r="I407" s="37"/>
      <c r="J407" s="37"/>
      <c r="K407" s="39" t="str">
        <f t="shared" si="18"/>
        <v/>
      </c>
      <c r="L407" s="40" t="str">
        <f t="shared" si="19"/>
        <v/>
      </c>
      <c r="M407" t="str">
        <f t="shared" si="20"/>
        <v/>
      </c>
      <c r="N407" s="15" t="str">
        <f t="shared" si="20"/>
        <v/>
      </c>
    </row>
    <row r="408" spans="1:18" x14ac:dyDescent="0.25">
      <c r="A408" s="9">
        <v>45694.541666666664</v>
      </c>
      <c r="B408" s="37"/>
      <c r="C408" s="37"/>
      <c r="D408" s="37">
        <v>0</v>
      </c>
      <c r="E408" s="37">
        <v>0</v>
      </c>
      <c r="F408" s="37"/>
      <c r="G408" s="37"/>
      <c r="H408" s="38"/>
      <c r="I408" s="37"/>
      <c r="J408" s="37"/>
      <c r="K408" s="39" t="str">
        <f t="shared" si="18"/>
        <v/>
      </c>
      <c r="L408" s="40" t="str">
        <f t="shared" si="19"/>
        <v/>
      </c>
      <c r="M408" t="str">
        <f t="shared" si="20"/>
        <v/>
      </c>
      <c r="N408" s="15" t="str">
        <f t="shared" si="20"/>
        <v/>
      </c>
    </row>
    <row r="409" spans="1:18" x14ac:dyDescent="0.25">
      <c r="A409" s="9">
        <v>45694.583333333336</v>
      </c>
      <c r="B409" s="37"/>
      <c r="C409" s="37"/>
      <c r="D409" s="37">
        <v>0</v>
      </c>
      <c r="E409" s="37">
        <v>0</v>
      </c>
      <c r="F409" s="37"/>
      <c r="G409" s="37"/>
      <c r="H409" s="38"/>
      <c r="I409" s="37"/>
      <c r="J409" s="37"/>
      <c r="K409" s="39" t="str">
        <f t="shared" si="18"/>
        <v/>
      </c>
      <c r="L409" s="40" t="str">
        <f t="shared" si="19"/>
        <v/>
      </c>
      <c r="M409" t="str">
        <f t="shared" si="20"/>
        <v/>
      </c>
      <c r="N409" s="15" t="str">
        <f t="shared" si="20"/>
        <v/>
      </c>
    </row>
    <row r="410" spans="1:18" x14ac:dyDescent="0.25">
      <c r="A410" s="9">
        <v>45694.625</v>
      </c>
      <c r="B410" s="37"/>
      <c r="C410" s="37"/>
      <c r="D410" s="37">
        <v>0</v>
      </c>
      <c r="E410" s="37">
        <v>0</v>
      </c>
      <c r="F410" s="37"/>
      <c r="G410" s="37"/>
      <c r="H410" s="38"/>
      <c r="I410" s="37"/>
      <c r="J410" s="37"/>
      <c r="K410" s="39" t="str">
        <f t="shared" si="18"/>
        <v/>
      </c>
      <c r="L410" s="40" t="str">
        <f t="shared" si="19"/>
        <v/>
      </c>
      <c r="M410" t="str">
        <f t="shared" si="20"/>
        <v/>
      </c>
      <c r="N410" s="15" t="str">
        <f t="shared" si="20"/>
        <v/>
      </c>
    </row>
    <row r="411" spans="1:18" x14ac:dyDescent="0.25">
      <c r="A411" s="9">
        <v>45694.666666666664</v>
      </c>
      <c r="B411" s="37">
        <v>67.891123026072407</v>
      </c>
      <c r="C411" s="37">
        <v>14.9408333333333</v>
      </c>
      <c r="D411" s="37">
        <v>0.43780483018940924</v>
      </c>
      <c r="E411" s="37">
        <v>9.6347927517360682E-2</v>
      </c>
      <c r="F411" s="37">
        <v>52813</v>
      </c>
      <c r="G411" s="37">
        <v>974</v>
      </c>
      <c r="H411" s="38">
        <v>2807.7462030000002</v>
      </c>
      <c r="I411" s="37">
        <v>348120576</v>
      </c>
      <c r="J411" s="37">
        <v>15580672</v>
      </c>
      <c r="K411" s="39">
        <f t="shared" si="18"/>
        <v>792.25379699999985</v>
      </c>
      <c r="L411" s="40">
        <f t="shared" si="19"/>
        <v>0.22007049916666663</v>
      </c>
      <c r="M411">
        <f t="shared" si="20"/>
        <v>6.4370798856342191</v>
      </c>
      <c r="N411" s="15">
        <f t="shared" si="20"/>
        <v>15.621663244353183</v>
      </c>
      <c r="O411">
        <v>22.048849999999899</v>
      </c>
      <c r="P411">
        <v>0.72176999999999902</v>
      </c>
      <c r="Q411">
        <v>100</v>
      </c>
      <c r="R411">
        <v>53787</v>
      </c>
    </row>
    <row r="412" spans="1:18" x14ac:dyDescent="0.25">
      <c r="A412" s="9">
        <v>45694.708333333336</v>
      </c>
      <c r="B412" s="37">
        <v>4554.7229484760101</v>
      </c>
      <c r="C412" s="37">
        <v>14.976666666666601</v>
      </c>
      <c r="D412" s="37">
        <v>29.391377484998035</v>
      </c>
      <c r="E412" s="37">
        <v>9.6643608940971376E-2</v>
      </c>
      <c r="F412" s="37">
        <v>52835</v>
      </c>
      <c r="G412" s="37">
        <v>1081</v>
      </c>
      <c r="H412" s="38">
        <v>3588.162617</v>
      </c>
      <c r="I412" s="37">
        <v>348157440</v>
      </c>
      <c r="J412" s="37">
        <v>16659968</v>
      </c>
      <c r="K412" s="39">
        <f t="shared" si="18"/>
        <v>11.837383000000045</v>
      </c>
      <c r="L412" s="40">
        <f t="shared" si="19"/>
        <v>3.2881619444444571E-3</v>
      </c>
      <c r="M412">
        <f t="shared" si="20"/>
        <v>6.4350809122740609</v>
      </c>
      <c r="N412" s="15">
        <f t="shared" si="20"/>
        <v>15.050416281221091</v>
      </c>
      <c r="O412">
        <v>22.054078999999899</v>
      </c>
      <c r="P412">
        <v>0.80117499999999997</v>
      </c>
      <c r="Q412">
        <v>100</v>
      </c>
      <c r="R412">
        <v>53916</v>
      </c>
    </row>
    <row r="413" spans="1:18" x14ac:dyDescent="0.25">
      <c r="A413" s="9">
        <v>45694.75</v>
      </c>
      <c r="B413" s="37">
        <v>1622.10902059775</v>
      </c>
      <c r="C413" s="37">
        <v>0.193888888888888</v>
      </c>
      <c r="D413" s="37">
        <v>15.966864051328946</v>
      </c>
      <c r="E413" s="37">
        <v>1.9085015190972137E-3</v>
      </c>
      <c r="F413" s="37">
        <v>0</v>
      </c>
      <c r="G413" s="37">
        <v>698</v>
      </c>
      <c r="H413" s="38">
        <v>3599.56969599999</v>
      </c>
      <c r="I413" s="37">
        <v>0</v>
      </c>
      <c r="J413" s="37">
        <v>7204352</v>
      </c>
      <c r="K413" s="39">
        <f t="shared" si="18"/>
        <v>0.4303040000099827</v>
      </c>
      <c r="L413" s="40">
        <f t="shared" si="19"/>
        <v>1.1952888889166187E-4</v>
      </c>
      <c r="M413" t="str">
        <f t="shared" si="20"/>
        <v/>
      </c>
      <c r="N413" s="15">
        <f t="shared" si="20"/>
        <v>10.079512893982807</v>
      </c>
      <c r="O413">
        <v>0</v>
      </c>
      <c r="P413">
        <v>0.49731399999999998</v>
      </c>
      <c r="Q413">
        <v>100</v>
      </c>
      <c r="R413">
        <v>698</v>
      </c>
    </row>
    <row r="414" spans="1:18" x14ac:dyDescent="0.25">
      <c r="A414" s="9">
        <v>45694.791666666664</v>
      </c>
      <c r="B414" s="37">
        <v>1614.86219084407</v>
      </c>
      <c r="C414" s="37">
        <v>0.19722222222222199</v>
      </c>
      <c r="D414" s="37">
        <v>15.800124057231141</v>
      </c>
      <c r="E414" s="37">
        <v>1.9296603732638835E-3</v>
      </c>
      <c r="F414" s="37">
        <v>0</v>
      </c>
      <c r="G414" s="37">
        <v>710</v>
      </c>
      <c r="H414" s="38">
        <v>3599.5603339999998</v>
      </c>
      <c r="I414" s="37">
        <v>0</v>
      </c>
      <c r="J414" s="37">
        <v>7284224</v>
      </c>
      <c r="K414" s="39">
        <f t="shared" si="18"/>
        <v>0.43966600000021572</v>
      </c>
      <c r="L414" s="40">
        <f t="shared" si="19"/>
        <v>1.2212944444450437E-4</v>
      </c>
      <c r="M414" t="str">
        <f t="shared" si="20"/>
        <v/>
      </c>
      <c r="N414" s="15">
        <f t="shared" si="20"/>
        <v>10.019014084507042</v>
      </c>
      <c r="O414">
        <v>0</v>
      </c>
      <c r="P414">
        <v>0.50639000000000001</v>
      </c>
      <c r="Q414">
        <v>100</v>
      </c>
      <c r="R414">
        <v>710</v>
      </c>
    </row>
    <row r="415" spans="1:18" x14ac:dyDescent="0.25">
      <c r="A415" s="9">
        <v>45694.833333333336</v>
      </c>
      <c r="B415" s="37">
        <v>1624.39085343034</v>
      </c>
      <c r="C415" s="37">
        <v>0.202222222222222</v>
      </c>
      <c r="D415" s="37">
        <v>15.737898859917737</v>
      </c>
      <c r="E415" s="37">
        <v>1.9592285156250001E-3</v>
      </c>
      <c r="F415" s="37">
        <v>0</v>
      </c>
      <c r="G415" s="37">
        <v>728</v>
      </c>
      <c r="H415" s="38">
        <v>3599.5518320000001</v>
      </c>
      <c r="I415" s="37">
        <v>0</v>
      </c>
      <c r="J415" s="37">
        <v>7395840</v>
      </c>
      <c r="K415" s="39">
        <f t="shared" si="18"/>
        <v>0.44816799999989598</v>
      </c>
      <c r="L415" s="40">
        <f t="shared" si="19"/>
        <v>1.2449111111108221E-4</v>
      </c>
      <c r="M415" t="str">
        <f t="shared" si="20"/>
        <v/>
      </c>
      <c r="N415" s="15">
        <f t="shared" si="20"/>
        <v>9.9210164835164836</v>
      </c>
      <c r="O415">
        <v>0</v>
      </c>
      <c r="P415">
        <v>0.51867600000000003</v>
      </c>
      <c r="Q415">
        <v>100</v>
      </c>
      <c r="R415">
        <v>728</v>
      </c>
    </row>
    <row r="416" spans="1:18" x14ac:dyDescent="0.25">
      <c r="A416" s="9">
        <v>45694.875</v>
      </c>
      <c r="B416" s="37">
        <v>2380.5270870156501</v>
      </c>
      <c r="C416" s="37">
        <v>210.77500000000001</v>
      </c>
      <c r="D416" s="37">
        <v>27.927699595058154</v>
      </c>
      <c r="E416" s="37">
        <v>2.4727552625868032</v>
      </c>
      <c r="F416" s="37">
        <v>758046</v>
      </c>
      <c r="G416" s="37">
        <v>744</v>
      </c>
      <c r="H416" s="38">
        <v>3281.251264</v>
      </c>
      <c r="I416" s="37">
        <v>9326890496</v>
      </c>
      <c r="J416" s="37">
        <v>7448064</v>
      </c>
      <c r="K416" s="39">
        <f t="shared" si="18"/>
        <v>318.74873600000001</v>
      </c>
      <c r="L416" s="40">
        <f t="shared" si="19"/>
        <v>8.8541315555555555E-2</v>
      </c>
      <c r="M416">
        <f t="shared" si="20"/>
        <v>12.015486527202835</v>
      </c>
      <c r="N416" s="15">
        <f t="shared" si="20"/>
        <v>9.7762096774193541</v>
      </c>
      <c r="O416">
        <v>327.85077000000001</v>
      </c>
      <c r="P416">
        <v>0.52929199999999998</v>
      </c>
      <c r="Q416">
        <v>100</v>
      </c>
      <c r="R416">
        <v>758790</v>
      </c>
    </row>
    <row r="417" spans="1:18" x14ac:dyDescent="0.25">
      <c r="A417" s="9">
        <v>45694.916666666664</v>
      </c>
      <c r="B417" s="37">
        <v>2368.9990303150498</v>
      </c>
      <c r="C417" s="37">
        <v>126.680833333333</v>
      </c>
      <c r="D417" s="37">
        <v>28.485675792964077</v>
      </c>
      <c r="E417" s="37">
        <v>1.5232548014322853</v>
      </c>
      <c r="F417" s="37">
        <v>455254</v>
      </c>
      <c r="G417" s="37">
        <v>797</v>
      </c>
      <c r="H417" s="38">
        <v>3407.4921119999999</v>
      </c>
      <c r="I417" s="37">
        <v>5742547456</v>
      </c>
      <c r="J417" s="37">
        <v>7546880</v>
      </c>
      <c r="K417" s="39">
        <f t="shared" si="18"/>
        <v>192.50788800000009</v>
      </c>
      <c r="L417" s="40">
        <f t="shared" si="19"/>
        <v>5.3474413333333359E-2</v>
      </c>
      <c r="M417">
        <f t="shared" si="20"/>
        <v>12.318302530016211</v>
      </c>
      <c r="N417" s="15">
        <f t="shared" si="20"/>
        <v>9.2471769134253456</v>
      </c>
      <c r="O417">
        <v>197.245588999999</v>
      </c>
      <c r="P417">
        <v>0.56469099999999905</v>
      </c>
      <c r="Q417">
        <v>100</v>
      </c>
      <c r="R417">
        <v>456051</v>
      </c>
    </row>
    <row r="418" spans="1:18" x14ac:dyDescent="0.25">
      <c r="A418" s="9">
        <v>45694.958333333336</v>
      </c>
      <c r="B418" s="37">
        <v>5.3382632233003999</v>
      </c>
      <c r="C418" s="37">
        <v>3.5666666666666602</v>
      </c>
      <c r="D418" s="37">
        <v>3.0216362127300358E-2</v>
      </c>
      <c r="E418" s="37">
        <v>2.0188530815972137E-2</v>
      </c>
      <c r="F418" s="37">
        <v>12596</v>
      </c>
      <c r="G418" s="37">
        <v>244</v>
      </c>
      <c r="H418" s="38">
        <v>1194.723328</v>
      </c>
      <c r="I418" s="37">
        <v>73707520</v>
      </c>
      <c r="J418" s="37">
        <v>2501632</v>
      </c>
      <c r="K418" s="39">
        <f t="shared" si="18"/>
        <v>2405.276672</v>
      </c>
      <c r="L418" s="40">
        <f t="shared" si="19"/>
        <v>0.66813240888888892</v>
      </c>
      <c r="M418">
        <f t="shared" si="20"/>
        <v>5.7145125436646556</v>
      </c>
      <c r="N418" s="15">
        <f t="shared" si="20"/>
        <v>10.012295081967213</v>
      </c>
      <c r="O418">
        <v>5.2306650000000001</v>
      </c>
      <c r="P418">
        <v>0.17424499999999901</v>
      </c>
      <c r="Q418">
        <v>100</v>
      </c>
      <c r="R418">
        <v>12840</v>
      </c>
    </row>
    <row r="419" spans="1:18" x14ac:dyDescent="0.25">
      <c r="A419" s="9">
        <v>45695</v>
      </c>
      <c r="B419" s="37"/>
      <c r="C419" s="37"/>
      <c r="D419" s="37">
        <v>0</v>
      </c>
      <c r="E419" s="37">
        <v>0</v>
      </c>
      <c r="F419" s="37"/>
      <c r="G419" s="37"/>
      <c r="H419" s="38"/>
      <c r="I419" s="37"/>
      <c r="J419" s="37"/>
      <c r="K419" s="39" t="str">
        <f t="shared" si="18"/>
        <v/>
      </c>
      <c r="L419" s="40" t="str">
        <f t="shared" si="19"/>
        <v/>
      </c>
      <c r="M419" t="str">
        <f t="shared" si="20"/>
        <v/>
      </c>
      <c r="N419" s="15" t="str">
        <f t="shared" si="20"/>
        <v/>
      </c>
    </row>
    <row r="420" spans="1:18" x14ac:dyDescent="0.25">
      <c r="A420" s="9">
        <v>45695.041666666664</v>
      </c>
      <c r="B420" s="37"/>
      <c r="C420" s="37"/>
      <c r="D420" s="37">
        <v>0</v>
      </c>
      <c r="E420" s="37">
        <v>0</v>
      </c>
      <c r="F420" s="37"/>
      <c r="G420" s="37"/>
      <c r="H420" s="38"/>
      <c r="I420" s="37"/>
      <c r="J420" s="37"/>
      <c r="K420" s="39" t="str">
        <f t="shared" si="18"/>
        <v/>
      </c>
      <c r="L420" s="40" t="str">
        <f t="shared" si="19"/>
        <v/>
      </c>
      <c r="M420" t="str">
        <f t="shared" si="20"/>
        <v/>
      </c>
      <c r="N420" s="15" t="str">
        <f t="shared" si="20"/>
        <v/>
      </c>
    </row>
    <row r="421" spans="1:18" x14ac:dyDescent="0.25">
      <c r="A421" s="9">
        <v>45695.083333333336</v>
      </c>
      <c r="B421" s="37"/>
      <c r="C421" s="37"/>
      <c r="D421" s="37">
        <v>0</v>
      </c>
      <c r="E421" s="37">
        <v>0</v>
      </c>
      <c r="F421" s="37"/>
      <c r="G421" s="37"/>
      <c r="H421" s="38"/>
      <c r="I421" s="37"/>
      <c r="J421" s="37"/>
      <c r="K421" s="39" t="str">
        <f t="shared" si="18"/>
        <v/>
      </c>
      <c r="L421" s="40" t="str">
        <f t="shared" si="19"/>
        <v/>
      </c>
      <c r="M421" t="str">
        <f t="shared" si="20"/>
        <v/>
      </c>
      <c r="N421" s="15" t="str">
        <f t="shared" si="20"/>
        <v/>
      </c>
    </row>
    <row r="422" spans="1:18" x14ac:dyDescent="0.25">
      <c r="A422" s="9">
        <v>45695.125</v>
      </c>
      <c r="B422" s="37"/>
      <c r="C422" s="37"/>
      <c r="D422" s="37">
        <v>0</v>
      </c>
      <c r="E422" s="37">
        <v>0</v>
      </c>
      <c r="F422" s="37"/>
      <c r="G422" s="37"/>
      <c r="H422" s="38"/>
      <c r="I422" s="37"/>
      <c r="J422" s="37"/>
      <c r="K422" s="39" t="str">
        <f t="shared" si="18"/>
        <v/>
      </c>
      <c r="L422" s="40" t="str">
        <f t="shared" si="19"/>
        <v/>
      </c>
      <c r="M422" t="str">
        <f t="shared" si="20"/>
        <v/>
      </c>
      <c r="N422" s="15" t="str">
        <f t="shared" si="20"/>
        <v/>
      </c>
    </row>
    <row r="423" spans="1:18" x14ac:dyDescent="0.25">
      <c r="A423" s="9">
        <v>45695.166666666664</v>
      </c>
      <c r="B423" s="37"/>
      <c r="C423" s="37"/>
      <c r="D423" s="37">
        <v>0</v>
      </c>
      <c r="E423" s="37">
        <v>0</v>
      </c>
      <c r="F423" s="37"/>
      <c r="G423" s="37"/>
      <c r="H423" s="38"/>
      <c r="I423" s="37"/>
      <c r="J423" s="37"/>
      <c r="K423" s="39" t="str">
        <f t="shared" si="18"/>
        <v/>
      </c>
      <c r="L423" s="40" t="str">
        <f t="shared" si="19"/>
        <v/>
      </c>
      <c r="M423" t="str">
        <f t="shared" si="20"/>
        <v/>
      </c>
      <c r="N423" s="15" t="str">
        <f t="shared" si="20"/>
        <v/>
      </c>
    </row>
    <row r="424" spans="1:18" x14ac:dyDescent="0.25">
      <c r="A424" s="9">
        <v>45695.208333333336</v>
      </c>
      <c r="B424" s="37"/>
      <c r="C424" s="37"/>
      <c r="D424" s="37">
        <v>0</v>
      </c>
      <c r="E424" s="37">
        <v>0</v>
      </c>
      <c r="F424" s="37"/>
      <c r="G424" s="37"/>
      <c r="H424" s="38"/>
      <c r="I424" s="37"/>
      <c r="J424" s="37"/>
      <c r="K424" s="39" t="str">
        <f t="shared" si="18"/>
        <v/>
      </c>
      <c r="L424" s="40" t="str">
        <f t="shared" si="19"/>
        <v/>
      </c>
      <c r="M424" t="str">
        <f t="shared" si="20"/>
        <v/>
      </c>
      <c r="N424" s="15" t="str">
        <f t="shared" si="20"/>
        <v/>
      </c>
    </row>
    <row r="425" spans="1:18" x14ac:dyDescent="0.25">
      <c r="A425" s="9">
        <v>45695.25</v>
      </c>
      <c r="B425" s="37"/>
      <c r="C425" s="37"/>
      <c r="D425" s="37">
        <v>0</v>
      </c>
      <c r="E425" s="37">
        <v>0</v>
      </c>
      <c r="F425" s="37"/>
      <c r="G425" s="37"/>
      <c r="H425" s="38"/>
      <c r="I425" s="37"/>
      <c r="J425" s="37"/>
      <c r="K425" s="39" t="str">
        <f t="shared" si="18"/>
        <v/>
      </c>
      <c r="L425" s="40" t="str">
        <f t="shared" si="19"/>
        <v/>
      </c>
      <c r="M425" t="str">
        <f t="shared" si="20"/>
        <v/>
      </c>
      <c r="N425" s="15" t="str">
        <f t="shared" si="20"/>
        <v/>
      </c>
    </row>
    <row r="426" spans="1:18" x14ac:dyDescent="0.25">
      <c r="A426" s="9">
        <v>45695.291666666664</v>
      </c>
      <c r="B426" s="37"/>
      <c r="C426" s="37"/>
      <c r="D426" s="37">
        <v>0</v>
      </c>
      <c r="E426" s="37">
        <v>0</v>
      </c>
      <c r="F426" s="37"/>
      <c r="G426" s="37"/>
      <c r="H426" s="38"/>
      <c r="I426" s="37"/>
      <c r="J426" s="37"/>
      <c r="K426" s="39" t="str">
        <f t="shared" si="18"/>
        <v/>
      </c>
      <c r="L426" s="40" t="str">
        <f t="shared" si="19"/>
        <v/>
      </c>
      <c r="M426" t="str">
        <f t="shared" si="20"/>
        <v/>
      </c>
      <c r="N426" s="15" t="str">
        <f t="shared" si="20"/>
        <v/>
      </c>
    </row>
    <row r="427" spans="1:18" x14ac:dyDescent="0.25">
      <c r="A427" s="9">
        <v>45695.333333333336</v>
      </c>
      <c r="B427" s="37"/>
      <c r="C427" s="37"/>
      <c r="D427" s="37">
        <v>0</v>
      </c>
      <c r="E427" s="37">
        <v>0</v>
      </c>
      <c r="F427" s="37"/>
      <c r="G427" s="37"/>
      <c r="H427" s="38"/>
      <c r="I427" s="37"/>
      <c r="J427" s="37"/>
      <c r="K427" s="39" t="str">
        <f t="shared" si="18"/>
        <v/>
      </c>
      <c r="L427" s="40" t="str">
        <f t="shared" si="19"/>
        <v/>
      </c>
      <c r="M427" t="str">
        <f t="shared" si="20"/>
        <v/>
      </c>
      <c r="N427" s="15" t="str">
        <f t="shared" si="20"/>
        <v/>
      </c>
    </row>
    <row r="428" spans="1:18" x14ac:dyDescent="0.25">
      <c r="A428" s="9">
        <v>45695.375</v>
      </c>
      <c r="B428" s="37"/>
      <c r="C428" s="37"/>
      <c r="D428" s="37">
        <v>0</v>
      </c>
      <c r="E428" s="37">
        <v>0</v>
      </c>
      <c r="F428" s="37"/>
      <c r="G428" s="37"/>
      <c r="H428" s="38"/>
      <c r="I428" s="37"/>
      <c r="J428" s="37"/>
      <c r="K428" s="39" t="str">
        <f t="shared" si="18"/>
        <v/>
      </c>
      <c r="L428" s="40" t="str">
        <f t="shared" si="19"/>
        <v/>
      </c>
      <c r="M428" t="str">
        <f t="shared" si="20"/>
        <v/>
      </c>
      <c r="N428" s="15" t="str">
        <f t="shared" si="20"/>
        <v/>
      </c>
    </row>
    <row r="429" spans="1:18" x14ac:dyDescent="0.25">
      <c r="A429" s="9">
        <v>45695.416666666664</v>
      </c>
      <c r="B429" s="37"/>
      <c r="C429" s="37"/>
      <c r="D429" s="37">
        <v>0</v>
      </c>
      <c r="E429" s="37">
        <v>0</v>
      </c>
      <c r="F429" s="37"/>
      <c r="G429" s="37"/>
      <c r="H429" s="38"/>
      <c r="I429" s="37"/>
      <c r="J429" s="37"/>
      <c r="K429" s="39" t="str">
        <f t="shared" si="18"/>
        <v/>
      </c>
      <c r="L429" s="40" t="str">
        <f t="shared" si="19"/>
        <v/>
      </c>
      <c r="M429" t="str">
        <f t="shared" si="20"/>
        <v/>
      </c>
      <c r="N429" s="15" t="str">
        <f t="shared" si="20"/>
        <v/>
      </c>
    </row>
    <row r="430" spans="1:18" x14ac:dyDescent="0.25">
      <c r="A430" s="9">
        <v>45695.458333333336</v>
      </c>
      <c r="B430" s="37"/>
      <c r="C430" s="37"/>
      <c r="D430" s="37">
        <v>0</v>
      </c>
      <c r="E430" s="37">
        <v>0</v>
      </c>
      <c r="F430" s="37"/>
      <c r="G430" s="37"/>
      <c r="H430" s="38"/>
      <c r="I430" s="37"/>
      <c r="J430" s="37"/>
      <c r="K430" s="39" t="str">
        <f t="shared" si="18"/>
        <v/>
      </c>
      <c r="L430" s="40" t="str">
        <f t="shared" si="19"/>
        <v/>
      </c>
      <c r="M430" t="str">
        <f t="shared" si="20"/>
        <v/>
      </c>
      <c r="N430" s="15" t="str">
        <f t="shared" si="20"/>
        <v/>
      </c>
    </row>
    <row r="431" spans="1:18" x14ac:dyDescent="0.25">
      <c r="A431" s="9">
        <v>45695.5</v>
      </c>
      <c r="B431" s="37"/>
      <c r="C431" s="37"/>
      <c r="D431" s="37">
        <v>0</v>
      </c>
      <c r="E431" s="37">
        <v>0</v>
      </c>
      <c r="F431" s="37"/>
      <c r="G431" s="37"/>
      <c r="H431" s="38"/>
      <c r="I431" s="37"/>
      <c r="J431" s="37"/>
      <c r="K431" s="39" t="str">
        <f t="shared" si="18"/>
        <v/>
      </c>
      <c r="L431" s="40" t="str">
        <f t="shared" si="19"/>
        <v/>
      </c>
      <c r="M431" t="str">
        <f t="shared" si="20"/>
        <v/>
      </c>
      <c r="N431" s="15" t="str">
        <f t="shared" si="20"/>
        <v/>
      </c>
    </row>
    <row r="432" spans="1:18" x14ac:dyDescent="0.25">
      <c r="A432" s="9">
        <v>45695.541666666664</v>
      </c>
      <c r="B432" s="37"/>
      <c r="C432" s="37"/>
      <c r="D432" s="37">
        <v>0</v>
      </c>
      <c r="E432" s="37">
        <v>0</v>
      </c>
      <c r="F432" s="37"/>
      <c r="G432" s="37"/>
      <c r="H432" s="38"/>
      <c r="I432" s="37"/>
      <c r="J432" s="37"/>
      <c r="K432" s="39" t="str">
        <f t="shared" si="18"/>
        <v/>
      </c>
      <c r="L432" s="40" t="str">
        <f t="shared" si="19"/>
        <v/>
      </c>
      <c r="M432" t="str">
        <f t="shared" si="20"/>
        <v/>
      </c>
      <c r="N432" s="15" t="str">
        <f t="shared" si="20"/>
        <v/>
      </c>
    </row>
    <row r="433" spans="1:18" x14ac:dyDescent="0.25">
      <c r="A433" s="9">
        <v>45695.583333333336</v>
      </c>
      <c r="B433" s="37"/>
      <c r="C433" s="37"/>
      <c r="D433" s="37">
        <v>0</v>
      </c>
      <c r="E433" s="37">
        <v>0</v>
      </c>
      <c r="F433" s="37"/>
      <c r="G433" s="37"/>
      <c r="H433" s="38"/>
      <c r="I433" s="37"/>
      <c r="J433" s="37"/>
      <c r="K433" s="39" t="str">
        <f t="shared" si="18"/>
        <v/>
      </c>
      <c r="L433" s="40" t="str">
        <f t="shared" si="19"/>
        <v/>
      </c>
      <c r="M433" t="str">
        <f t="shared" si="20"/>
        <v/>
      </c>
      <c r="N433" s="15" t="str">
        <f t="shared" si="20"/>
        <v/>
      </c>
    </row>
    <row r="434" spans="1:18" x14ac:dyDescent="0.25">
      <c r="A434" s="9">
        <v>45695.625</v>
      </c>
      <c r="B434" s="37"/>
      <c r="C434" s="37"/>
      <c r="D434" s="37">
        <v>0</v>
      </c>
      <c r="E434" s="37">
        <v>0</v>
      </c>
      <c r="F434" s="37"/>
      <c r="G434" s="37"/>
      <c r="H434" s="38"/>
      <c r="I434" s="37"/>
      <c r="J434" s="37"/>
      <c r="K434" s="39" t="str">
        <f t="shared" si="18"/>
        <v/>
      </c>
      <c r="L434" s="40" t="str">
        <f t="shared" si="19"/>
        <v/>
      </c>
      <c r="M434" t="str">
        <f t="shared" si="20"/>
        <v/>
      </c>
      <c r="N434" s="15" t="str">
        <f t="shared" si="20"/>
        <v/>
      </c>
    </row>
    <row r="435" spans="1:18" x14ac:dyDescent="0.25">
      <c r="A435" s="9">
        <v>45695.666666666664</v>
      </c>
      <c r="B435" s="37"/>
      <c r="C435" s="37"/>
      <c r="D435" s="37">
        <v>0</v>
      </c>
      <c r="E435" s="37">
        <v>0</v>
      </c>
      <c r="F435" s="37"/>
      <c r="G435" s="37"/>
      <c r="H435" s="38"/>
      <c r="I435" s="37"/>
      <c r="J435" s="37"/>
      <c r="K435" s="39" t="str">
        <f t="shared" si="18"/>
        <v/>
      </c>
      <c r="L435" s="40" t="str">
        <f t="shared" si="19"/>
        <v/>
      </c>
      <c r="M435" t="str">
        <f t="shared" si="20"/>
        <v/>
      </c>
      <c r="N435" s="15" t="str">
        <f t="shared" si="20"/>
        <v/>
      </c>
    </row>
    <row r="436" spans="1:18" x14ac:dyDescent="0.25">
      <c r="A436" s="9">
        <v>45695.708333333336</v>
      </c>
      <c r="B436" s="37">
        <v>37.7200753025122</v>
      </c>
      <c r="C436" s="37">
        <v>26.098888888888801</v>
      </c>
      <c r="D436" s="37">
        <v>0.20070952708294104</v>
      </c>
      <c r="E436" s="37">
        <v>0.13887288411458301</v>
      </c>
      <c r="F436" s="37">
        <v>93301</v>
      </c>
      <c r="G436" s="37">
        <v>655</v>
      </c>
      <c r="H436" s="38">
        <v>1109.1248029999999</v>
      </c>
      <c r="I436" s="37">
        <v>512048640</v>
      </c>
      <c r="J436" s="37">
        <v>12178944</v>
      </c>
      <c r="K436" s="39">
        <f t="shared" si="18"/>
        <v>2490.8751970000003</v>
      </c>
      <c r="L436" s="40">
        <f t="shared" si="19"/>
        <v>0.69190977694444455</v>
      </c>
      <c r="M436">
        <f t="shared" si="20"/>
        <v>5.3595084725780007</v>
      </c>
      <c r="N436" s="15">
        <f t="shared" si="20"/>
        <v>18.158015267175571</v>
      </c>
      <c r="O436">
        <v>38.642472999999903</v>
      </c>
      <c r="P436">
        <v>0.493954</v>
      </c>
      <c r="Q436">
        <v>100</v>
      </c>
      <c r="R436">
        <v>93956</v>
      </c>
    </row>
    <row r="437" spans="1:18" x14ac:dyDescent="0.25">
      <c r="A437" s="9">
        <v>45695.75</v>
      </c>
      <c r="B437" s="37">
        <v>1615.9939852918501</v>
      </c>
      <c r="C437" s="37">
        <v>0.195833333333333</v>
      </c>
      <c r="D437" s="37">
        <v>15.840510634028435</v>
      </c>
      <c r="E437" s="37">
        <v>1.9196234809027767E-3</v>
      </c>
      <c r="F437" s="37">
        <v>0</v>
      </c>
      <c r="G437" s="37">
        <v>705</v>
      </c>
      <c r="H437" s="38">
        <v>3599.5637359999901</v>
      </c>
      <c r="I437" s="37">
        <v>0</v>
      </c>
      <c r="J437" s="37">
        <v>7246336</v>
      </c>
      <c r="K437" s="39">
        <f t="shared" si="18"/>
        <v>0.43626400000994181</v>
      </c>
      <c r="L437" s="40">
        <f t="shared" si="19"/>
        <v>1.2118444444720606E-4</v>
      </c>
      <c r="M437" t="str">
        <f t="shared" si="20"/>
        <v/>
      </c>
      <c r="N437" s="15">
        <f t="shared" si="20"/>
        <v>10.03758865248227</v>
      </c>
      <c r="O437">
        <v>0</v>
      </c>
      <c r="P437">
        <v>0.50254799999999999</v>
      </c>
      <c r="Q437">
        <v>100</v>
      </c>
      <c r="R437">
        <v>705</v>
      </c>
    </row>
    <row r="438" spans="1:18" x14ac:dyDescent="0.25">
      <c r="A438" s="9">
        <v>45695.791666666664</v>
      </c>
      <c r="B438" s="37">
        <v>1617.54298896106</v>
      </c>
      <c r="C438" s="37">
        <v>0.19555555555555501</v>
      </c>
      <c r="D438" s="37">
        <v>15.947774427990723</v>
      </c>
      <c r="E438" s="37">
        <v>1.9280327690972137E-3</v>
      </c>
      <c r="F438" s="37">
        <v>0</v>
      </c>
      <c r="G438" s="37">
        <v>704</v>
      </c>
      <c r="H438" s="38">
        <v>3599.5647719999902</v>
      </c>
      <c r="I438" s="37">
        <v>0</v>
      </c>
      <c r="J438" s="37">
        <v>7278080</v>
      </c>
      <c r="K438" s="39">
        <f t="shared" si="18"/>
        <v>0.43522800000982897</v>
      </c>
      <c r="L438" s="40">
        <f t="shared" si="19"/>
        <v>1.2089666666939694E-4</v>
      </c>
      <c r="M438" t="str">
        <f t="shared" si="20"/>
        <v/>
      </c>
      <c r="N438" s="15">
        <f t="shared" si="20"/>
        <v>10.095880681818182</v>
      </c>
      <c r="O438">
        <v>0</v>
      </c>
      <c r="P438">
        <v>0.50220299999999995</v>
      </c>
      <c r="Q438">
        <v>100</v>
      </c>
      <c r="R438">
        <v>704</v>
      </c>
    </row>
    <row r="439" spans="1:18" x14ac:dyDescent="0.25">
      <c r="A439" s="9">
        <v>45695.833333333336</v>
      </c>
      <c r="B439" s="37">
        <v>1615.8542760512801</v>
      </c>
      <c r="C439" s="37">
        <v>0.19944444444444401</v>
      </c>
      <c r="D439" s="37">
        <v>15.676532782949925</v>
      </c>
      <c r="E439" s="37">
        <v>1.9349500868055534E-3</v>
      </c>
      <c r="F439" s="37">
        <v>0</v>
      </c>
      <c r="G439" s="37">
        <v>718</v>
      </c>
      <c r="H439" s="38">
        <v>3599.5556529999999</v>
      </c>
      <c r="I439" s="37">
        <v>0</v>
      </c>
      <c r="J439" s="37">
        <v>7304192</v>
      </c>
      <c r="K439" s="39">
        <f t="shared" si="18"/>
        <v>0.44434700000010707</v>
      </c>
      <c r="L439" s="40">
        <f t="shared" si="19"/>
        <v>1.2342972222225196E-4</v>
      </c>
      <c r="M439" t="str">
        <f t="shared" si="20"/>
        <v/>
      </c>
      <c r="N439" s="15">
        <f t="shared" si="20"/>
        <v>9.9345403899721454</v>
      </c>
      <c r="O439">
        <v>0</v>
      </c>
      <c r="P439">
        <v>0.51163099999999995</v>
      </c>
      <c r="Q439">
        <v>100</v>
      </c>
      <c r="R439">
        <v>718</v>
      </c>
    </row>
    <row r="440" spans="1:18" x14ac:dyDescent="0.25">
      <c r="A440" s="9">
        <v>45695.875</v>
      </c>
      <c r="B440" s="37">
        <v>1977.41660731055</v>
      </c>
      <c r="C440" s="37">
        <v>0.44111111111111101</v>
      </c>
      <c r="D440" s="37">
        <v>11.563928700618172</v>
      </c>
      <c r="E440" s="37">
        <v>2.5796169704861067E-3</v>
      </c>
      <c r="F440" s="37">
        <v>881</v>
      </c>
      <c r="G440" s="37">
        <v>707</v>
      </c>
      <c r="H440" s="38">
        <v>3599.1969319999998</v>
      </c>
      <c r="I440" s="37">
        <v>2458112</v>
      </c>
      <c r="J440" s="37">
        <v>7279616</v>
      </c>
      <c r="K440" s="39">
        <f t="shared" si="18"/>
        <v>0.80306800000016665</v>
      </c>
      <c r="L440" s="40">
        <f t="shared" si="19"/>
        <v>2.2307444444449073E-4</v>
      </c>
      <c r="M440">
        <f t="shared" si="20"/>
        <v>2.7247446083995461</v>
      </c>
      <c r="N440" s="15">
        <f t="shared" si="20"/>
        <v>10.055162659123056</v>
      </c>
      <c r="O440">
        <v>0.36183799999999999</v>
      </c>
      <c r="P440">
        <v>0.50442599999999904</v>
      </c>
      <c r="Q440">
        <v>100</v>
      </c>
      <c r="R440">
        <v>1588</v>
      </c>
    </row>
    <row r="441" spans="1:18" x14ac:dyDescent="0.25">
      <c r="A441" s="9">
        <v>45695.916666666664</v>
      </c>
      <c r="B441" s="37">
        <v>1614.20869477528</v>
      </c>
      <c r="C441" s="37">
        <v>0.19611111111111099</v>
      </c>
      <c r="D441" s="37">
        <v>15.863117574848079</v>
      </c>
      <c r="E441" s="37">
        <v>1.9272189670138835E-3</v>
      </c>
      <c r="F441" s="37">
        <v>0</v>
      </c>
      <c r="G441" s="37">
        <v>706</v>
      </c>
      <c r="H441" s="38">
        <v>3599.5626339999899</v>
      </c>
      <c r="I441" s="37">
        <v>0</v>
      </c>
      <c r="J441" s="37">
        <v>7275008</v>
      </c>
      <c r="K441" s="39">
        <f t="shared" si="18"/>
        <v>0.43736600001011539</v>
      </c>
      <c r="L441" s="40">
        <f t="shared" si="19"/>
        <v>1.2149055555836539E-4</v>
      </c>
      <c r="M441" t="str">
        <f t="shared" si="20"/>
        <v/>
      </c>
      <c r="N441" s="15">
        <f t="shared" si="20"/>
        <v>10.063031161473088</v>
      </c>
      <c r="O441">
        <v>0</v>
      </c>
      <c r="P441">
        <v>0.50314599999999998</v>
      </c>
      <c r="Q441">
        <v>100</v>
      </c>
      <c r="R441">
        <v>706</v>
      </c>
    </row>
    <row r="442" spans="1:18" x14ac:dyDescent="0.25">
      <c r="A442" s="9">
        <v>45695.958333333336</v>
      </c>
      <c r="B442" s="37">
        <v>9.2494558352435099E-2</v>
      </c>
      <c r="C442" s="37">
        <v>6.1666666666666599E-2</v>
      </c>
      <c r="D442" s="37">
        <v>9.4192049631320002E-4</v>
      </c>
      <c r="E442" s="37">
        <v>6.279839409722214E-4</v>
      </c>
      <c r="F442" s="37">
        <v>0</v>
      </c>
      <c r="G442" s="37">
        <v>222</v>
      </c>
      <c r="H442" s="38">
        <v>1199.8588030000001</v>
      </c>
      <c r="I442" s="37">
        <v>0</v>
      </c>
      <c r="J442" s="37">
        <v>2370560</v>
      </c>
      <c r="K442" s="39">
        <f t="shared" si="18"/>
        <v>2400.1411969999999</v>
      </c>
      <c r="L442" s="40">
        <f t="shared" si="19"/>
        <v>0.66670588805555553</v>
      </c>
      <c r="M442" t="str">
        <f t="shared" si="20"/>
        <v/>
      </c>
      <c r="N442" s="15">
        <f t="shared" si="20"/>
        <v>10.427927927927929</v>
      </c>
      <c r="O442">
        <v>0</v>
      </c>
      <c r="P442">
        <v>0.158474</v>
      </c>
      <c r="Q442">
        <v>100</v>
      </c>
      <c r="R442">
        <v>222</v>
      </c>
    </row>
    <row r="443" spans="1:18" x14ac:dyDescent="0.25">
      <c r="A443" s="9">
        <v>45696</v>
      </c>
      <c r="B443" s="37"/>
      <c r="C443" s="37"/>
      <c r="D443" s="37">
        <v>0</v>
      </c>
      <c r="E443" s="37">
        <v>0</v>
      </c>
      <c r="F443" s="37"/>
      <c r="G443" s="37"/>
      <c r="H443" s="38"/>
      <c r="I443" s="37"/>
      <c r="J443" s="37"/>
      <c r="K443" s="39" t="str">
        <f t="shared" si="18"/>
        <v/>
      </c>
      <c r="L443" s="40" t="str">
        <f t="shared" si="19"/>
        <v/>
      </c>
      <c r="M443" t="str">
        <f t="shared" si="20"/>
        <v/>
      </c>
      <c r="N443" s="15" t="str">
        <f t="shared" si="20"/>
        <v/>
      </c>
    </row>
    <row r="444" spans="1:18" x14ac:dyDescent="0.25">
      <c r="A444" s="9">
        <v>45696.041666666664</v>
      </c>
      <c r="B444" s="37"/>
      <c r="C444" s="37"/>
      <c r="D444" s="37">
        <v>0</v>
      </c>
      <c r="E444" s="37">
        <v>0</v>
      </c>
      <c r="F444" s="37"/>
      <c r="G444" s="37"/>
      <c r="H444" s="38"/>
      <c r="I444" s="37"/>
      <c r="J444" s="37"/>
      <c r="K444" s="39" t="str">
        <f t="shared" si="18"/>
        <v/>
      </c>
      <c r="L444" s="40" t="str">
        <f t="shared" si="19"/>
        <v/>
      </c>
      <c r="M444" t="str">
        <f t="shared" si="20"/>
        <v/>
      </c>
      <c r="N444" s="15" t="str">
        <f t="shared" si="20"/>
        <v/>
      </c>
    </row>
    <row r="445" spans="1:18" x14ac:dyDescent="0.25">
      <c r="A445" s="9">
        <v>45696.083333333336</v>
      </c>
      <c r="B445" s="37"/>
      <c r="C445" s="37"/>
      <c r="D445" s="37">
        <v>0</v>
      </c>
      <c r="E445" s="37">
        <v>0</v>
      </c>
      <c r="F445" s="37"/>
      <c r="G445" s="37"/>
      <c r="H445" s="38"/>
      <c r="I445" s="37"/>
      <c r="J445" s="37"/>
      <c r="K445" s="39" t="str">
        <f t="shared" si="18"/>
        <v/>
      </c>
      <c r="L445" s="40" t="str">
        <f t="shared" si="19"/>
        <v/>
      </c>
      <c r="M445" t="str">
        <f t="shared" si="20"/>
        <v/>
      </c>
      <c r="N445" s="15" t="str">
        <f t="shared" si="20"/>
        <v/>
      </c>
    </row>
    <row r="446" spans="1:18" x14ac:dyDescent="0.25">
      <c r="A446" s="9">
        <v>45696.125</v>
      </c>
      <c r="B446" s="37"/>
      <c r="C446" s="37"/>
      <c r="D446" s="37">
        <v>0</v>
      </c>
      <c r="E446" s="37">
        <v>0</v>
      </c>
      <c r="F446" s="37"/>
      <c r="G446" s="37"/>
      <c r="H446" s="38"/>
      <c r="I446" s="37"/>
      <c r="J446" s="37"/>
      <c r="K446" s="39" t="str">
        <f t="shared" si="18"/>
        <v/>
      </c>
      <c r="L446" s="40" t="str">
        <f t="shared" si="19"/>
        <v/>
      </c>
      <c r="M446" t="str">
        <f t="shared" si="20"/>
        <v/>
      </c>
      <c r="N446" s="15" t="str">
        <f t="shared" si="20"/>
        <v/>
      </c>
    </row>
    <row r="447" spans="1:18" x14ac:dyDescent="0.25">
      <c r="A447" s="9">
        <v>45696.166666666664</v>
      </c>
      <c r="B447" s="37"/>
      <c r="C447" s="37"/>
      <c r="D447" s="37">
        <v>0</v>
      </c>
      <c r="E447" s="37">
        <v>0</v>
      </c>
      <c r="F447" s="37"/>
      <c r="G447" s="37"/>
      <c r="H447" s="38"/>
      <c r="I447" s="37"/>
      <c r="J447" s="37"/>
      <c r="K447" s="39" t="str">
        <f t="shared" si="18"/>
        <v/>
      </c>
      <c r="L447" s="40" t="str">
        <f t="shared" si="19"/>
        <v/>
      </c>
      <c r="M447" t="str">
        <f t="shared" si="20"/>
        <v/>
      </c>
      <c r="N447" s="15" t="str">
        <f t="shared" si="20"/>
        <v/>
      </c>
    </row>
    <row r="448" spans="1:18" x14ac:dyDescent="0.25">
      <c r="A448" s="9">
        <v>45696.208333333336</v>
      </c>
      <c r="B448" s="37"/>
      <c r="C448" s="37"/>
      <c r="D448" s="37">
        <v>0</v>
      </c>
      <c r="E448" s="37">
        <v>0</v>
      </c>
      <c r="F448" s="37"/>
      <c r="G448" s="37"/>
      <c r="H448" s="38"/>
      <c r="I448" s="37"/>
      <c r="J448" s="37"/>
      <c r="K448" s="39" t="str">
        <f t="shared" si="18"/>
        <v/>
      </c>
      <c r="L448" s="40" t="str">
        <f t="shared" si="19"/>
        <v/>
      </c>
      <c r="M448" t="str">
        <f t="shared" si="20"/>
        <v/>
      </c>
      <c r="N448" s="15" t="str">
        <f t="shared" si="20"/>
        <v/>
      </c>
    </row>
    <row r="449" spans="1:14" x14ac:dyDescent="0.25">
      <c r="A449" s="9">
        <v>45696.25</v>
      </c>
      <c r="B449" s="37"/>
      <c r="C449" s="37"/>
      <c r="D449" s="37">
        <v>0</v>
      </c>
      <c r="E449" s="37">
        <v>0</v>
      </c>
      <c r="F449" s="37"/>
      <c r="G449" s="37"/>
      <c r="H449" s="38"/>
      <c r="I449" s="37"/>
      <c r="J449" s="37"/>
      <c r="K449" s="39" t="str">
        <f t="shared" si="18"/>
        <v/>
      </c>
      <c r="L449" s="40" t="str">
        <f t="shared" si="19"/>
        <v/>
      </c>
      <c r="M449" t="str">
        <f t="shared" si="20"/>
        <v/>
      </c>
      <c r="N449" s="15" t="str">
        <f t="shared" si="20"/>
        <v/>
      </c>
    </row>
    <row r="450" spans="1:14" x14ac:dyDescent="0.25">
      <c r="A450" s="9">
        <v>45696.291666666664</v>
      </c>
      <c r="B450" s="37"/>
      <c r="C450" s="37"/>
      <c r="D450" s="37">
        <v>0</v>
      </c>
      <c r="E450" s="37">
        <v>0</v>
      </c>
      <c r="F450" s="37"/>
      <c r="G450" s="37"/>
      <c r="H450" s="38"/>
      <c r="I450" s="37"/>
      <c r="J450" s="37"/>
      <c r="K450" s="39" t="str">
        <f t="shared" si="18"/>
        <v/>
      </c>
      <c r="L450" s="40" t="str">
        <f t="shared" si="19"/>
        <v/>
      </c>
      <c r="M450" t="str">
        <f t="shared" si="20"/>
        <v/>
      </c>
      <c r="N450" s="15" t="str">
        <f t="shared" si="20"/>
        <v/>
      </c>
    </row>
    <row r="451" spans="1:14" x14ac:dyDescent="0.25">
      <c r="A451" s="9">
        <v>45696.333333333336</v>
      </c>
      <c r="B451" s="37"/>
      <c r="C451" s="37"/>
      <c r="D451" s="37">
        <v>0</v>
      </c>
      <c r="E451" s="37">
        <v>0</v>
      </c>
      <c r="F451" s="37"/>
      <c r="G451" s="37"/>
      <c r="H451" s="38"/>
      <c r="I451" s="37"/>
      <c r="J451" s="37"/>
      <c r="K451" s="39" t="str">
        <f t="shared" si="18"/>
        <v/>
      </c>
      <c r="L451" s="40" t="str">
        <f t="shared" si="19"/>
        <v/>
      </c>
      <c r="M451" t="str">
        <f t="shared" si="20"/>
        <v/>
      </c>
      <c r="N451" s="15" t="str">
        <f t="shared" si="20"/>
        <v/>
      </c>
    </row>
    <row r="452" spans="1:14" x14ac:dyDescent="0.25">
      <c r="A452" s="9">
        <v>45696.375</v>
      </c>
      <c r="B452" s="37"/>
      <c r="C452" s="37"/>
      <c r="D452" s="37">
        <v>0</v>
      </c>
      <c r="E452" s="37">
        <v>0</v>
      </c>
      <c r="F452" s="37"/>
      <c r="G452" s="37"/>
      <c r="H452" s="38"/>
      <c r="I452" s="37"/>
      <c r="J452" s="37"/>
      <c r="K452" s="39" t="str">
        <f t="shared" ref="K452:K515" si="21">IF(H452&gt;0,3600-H452,"")</f>
        <v/>
      </c>
      <c r="L452" s="40" t="str">
        <f t="shared" ref="L452:L515" si="22">IFERROR(K452/3600,"")</f>
        <v/>
      </c>
      <c r="M452" t="str">
        <f t="shared" ref="M452:N515" si="23">IFERROR(I452/F452/1024,"")</f>
        <v/>
      </c>
      <c r="N452" s="15" t="str">
        <f t="shared" si="23"/>
        <v/>
      </c>
    </row>
    <row r="453" spans="1:14" x14ac:dyDescent="0.25">
      <c r="A453" s="9">
        <v>45696.416666666664</v>
      </c>
      <c r="B453" s="37"/>
      <c r="C453" s="37"/>
      <c r="D453" s="37">
        <v>0</v>
      </c>
      <c r="E453" s="37">
        <v>0</v>
      </c>
      <c r="F453" s="37"/>
      <c r="G453" s="37"/>
      <c r="H453" s="38"/>
      <c r="I453" s="37"/>
      <c r="J453" s="37"/>
      <c r="K453" s="39" t="str">
        <f t="shared" si="21"/>
        <v/>
      </c>
      <c r="L453" s="40" t="str">
        <f t="shared" si="22"/>
        <v/>
      </c>
      <c r="M453" t="str">
        <f t="shared" si="23"/>
        <v/>
      </c>
      <c r="N453" s="15" t="str">
        <f t="shared" si="23"/>
        <v/>
      </c>
    </row>
    <row r="454" spans="1:14" x14ac:dyDescent="0.25">
      <c r="A454" s="9">
        <v>45696.458333333336</v>
      </c>
      <c r="B454" s="37"/>
      <c r="C454" s="37"/>
      <c r="D454" s="37">
        <v>0</v>
      </c>
      <c r="E454" s="37">
        <v>0</v>
      </c>
      <c r="F454" s="37"/>
      <c r="G454" s="37"/>
      <c r="H454" s="38"/>
      <c r="I454" s="37"/>
      <c r="J454" s="37"/>
      <c r="K454" s="39" t="str">
        <f t="shared" si="21"/>
        <v/>
      </c>
      <c r="L454" s="40" t="str">
        <f t="shared" si="22"/>
        <v/>
      </c>
      <c r="M454" t="str">
        <f t="shared" si="23"/>
        <v/>
      </c>
      <c r="N454" s="15" t="str">
        <f t="shared" si="23"/>
        <v/>
      </c>
    </row>
    <row r="455" spans="1:14" x14ac:dyDescent="0.25">
      <c r="A455" s="9">
        <v>45696.5</v>
      </c>
      <c r="B455" s="37"/>
      <c r="C455" s="37"/>
      <c r="D455" s="37">
        <v>0</v>
      </c>
      <c r="E455" s="37">
        <v>0</v>
      </c>
      <c r="F455" s="37"/>
      <c r="G455" s="37"/>
      <c r="H455" s="38"/>
      <c r="I455" s="37"/>
      <c r="J455" s="37"/>
      <c r="K455" s="39" t="str">
        <f t="shared" si="21"/>
        <v/>
      </c>
      <c r="L455" s="40" t="str">
        <f t="shared" si="22"/>
        <v/>
      </c>
      <c r="M455" t="str">
        <f t="shared" si="23"/>
        <v/>
      </c>
      <c r="N455" s="15" t="str">
        <f t="shared" si="23"/>
        <v/>
      </c>
    </row>
    <row r="456" spans="1:14" x14ac:dyDescent="0.25">
      <c r="A456" s="9">
        <v>45696.541666666664</v>
      </c>
      <c r="B456" s="37"/>
      <c r="C456" s="37"/>
      <c r="D456" s="37">
        <v>0</v>
      </c>
      <c r="E456" s="37">
        <v>0</v>
      </c>
      <c r="F456" s="37"/>
      <c r="G456" s="37"/>
      <c r="H456" s="38"/>
      <c r="I456" s="37"/>
      <c r="J456" s="37"/>
      <c r="K456" s="39" t="str">
        <f t="shared" si="21"/>
        <v/>
      </c>
      <c r="L456" s="40" t="str">
        <f t="shared" si="22"/>
        <v/>
      </c>
      <c r="M456" t="str">
        <f t="shared" si="23"/>
        <v/>
      </c>
      <c r="N456" s="15" t="str">
        <f t="shared" si="23"/>
        <v/>
      </c>
    </row>
    <row r="457" spans="1:14" x14ac:dyDescent="0.25">
      <c r="A457" s="9">
        <v>45696.583333333336</v>
      </c>
      <c r="B457" s="37"/>
      <c r="C457" s="37"/>
      <c r="D457" s="37">
        <v>0</v>
      </c>
      <c r="E457" s="37">
        <v>0</v>
      </c>
      <c r="F457" s="37"/>
      <c r="G457" s="37"/>
      <c r="H457" s="38"/>
      <c r="I457" s="37"/>
      <c r="J457" s="37"/>
      <c r="K457" s="39" t="str">
        <f t="shared" si="21"/>
        <v/>
      </c>
      <c r="L457" s="40" t="str">
        <f t="shared" si="22"/>
        <v/>
      </c>
      <c r="M457" t="str">
        <f t="shared" si="23"/>
        <v/>
      </c>
      <c r="N457" s="15" t="str">
        <f t="shared" si="23"/>
        <v/>
      </c>
    </row>
    <row r="458" spans="1:14" x14ac:dyDescent="0.25">
      <c r="A458" s="9">
        <v>45696.625</v>
      </c>
      <c r="B458" s="37"/>
      <c r="C458" s="37"/>
      <c r="D458" s="37">
        <v>0</v>
      </c>
      <c r="E458" s="37">
        <v>0</v>
      </c>
      <c r="F458" s="37"/>
      <c r="G458" s="37"/>
      <c r="H458" s="38"/>
      <c r="I458" s="37"/>
      <c r="J458" s="37"/>
      <c r="K458" s="39" t="str">
        <f t="shared" si="21"/>
        <v/>
      </c>
      <c r="L458" s="40" t="str">
        <f t="shared" si="22"/>
        <v/>
      </c>
      <c r="M458" t="str">
        <f t="shared" si="23"/>
        <v/>
      </c>
      <c r="N458" s="15" t="str">
        <f t="shared" si="23"/>
        <v/>
      </c>
    </row>
    <row r="459" spans="1:14" x14ac:dyDescent="0.25">
      <c r="A459" s="9">
        <v>45696.666666666664</v>
      </c>
      <c r="B459" s="37"/>
      <c r="C459" s="37"/>
      <c r="D459" s="37">
        <v>0</v>
      </c>
      <c r="E459" s="37">
        <v>0</v>
      </c>
      <c r="F459" s="37"/>
      <c r="G459" s="37"/>
      <c r="H459" s="38"/>
      <c r="I459" s="37"/>
      <c r="J459" s="37"/>
      <c r="K459" s="39" t="str">
        <f t="shared" si="21"/>
        <v/>
      </c>
      <c r="L459" s="40" t="str">
        <f t="shared" si="22"/>
        <v/>
      </c>
      <c r="M459" t="str">
        <f t="shared" si="23"/>
        <v/>
      </c>
      <c r="N459" s="15" t="str">
        <f t="shared" si="23"/>
        <v/>
      </c>
    </row>
    <row r="460" spans="1:14" x14ac:dyDescent="0.25">
      <c r="A460" s="9">
        <v>45696.708333333336</v>
      </c>
      <c r="B460" s="37"/>
      <c r="C460" s="37"/>
      <c r="D460" s="37">
        <v>0</v>
      </c>
      <c r="E460" s="37">
        <v>0</v>
      </c>
      <c r="F460" s="37"/>
      <c r="G460" s="37"/>
      <c r="H460" s="38"/>
      <c r="I460" s="37"/>
      <c r="J460" s="37"/>
      <c r="K460" s="39" t="str">
        <f t="shared" si="21"/>
        <v/>
      </c>
      <c r="L460" s="40" t="str">
        <f t="shared" si="22"/>
        <v/>
      </c>
      <c r="M460" t="str">
        <f t="shared" si="23"/>
        <v/>
      </c>
      <c r="N460" s="15" t="str">
        <f t="shared" si="23"/>
        <v/>
      </c>
    </row>
    <row r="461" spans="1:14" x14ac:dyDescent="0.25">
      <c r="A461" s="9">
        <v>45696.75</v>
      </c>
      <c r="B461" s="37"/>
      <c r="C461" s="37"/>
      <c r="D461" s="37">
        <v>0</v>
      </c>
      <c r="E461" s="37">
        <v>0</v>
      </c>
      <c r="F461" s="37"/>
      <c r="G461" s="37"/>
      <c r="H461" s="38"/>
      <c r="I461" s="37"/>
      <c r="J461" s="37"/>
      <c r="K461" s="39" t="str">
        <f t="shared" si="21"/>
        <v/>
      </c>
      <c r="L461" s="40" t="str">
        <f t="shared" si="22"/>
        <v/>
      </c>
      <c r="M461" t="str">
        <f t="shared" si="23"/>
        <v/>
      </c>
      <c r="N461" s="15" t="str">
        <f t="shared" si="23"/>
        <v/>
      </c>
    </row>
    <row r="462" spans="1:14" x14ac:dyDescent="0.25">
      <c r="A462" s="9">
        <v>45696.791666666664</v>
      </c>
      <c r="B462" s="37"/>
      <c r="C462" s="37"/>
      <c r="D462" s="37">
        <v>0</v>
      </c>
      <c r="E462" s="37">
        <v>0</v>
      </c>
      <c r="F462" s="37"/>
      <c r="G462" s="37"/>
      <c r="H462" s="38"/>
      <c r="I462" s="37"/>
      <c r="J462" s="37"/>
      <c r="K462" s="39" t="str">
        <f t="shared" si="21"/>
        <v/>
      </c>
      <c r="L462" s="40" t="str">
        <f t="shared" si="22"/>
        <v/>
      </c>
      <c r="M462" t="str">
        <f t="shared" si="23"/>
        <v/>
      </c>
      <c r="N462" s="15" t="str">
        <f t="shared" si="23"/>
        <v/>
      </c>
    </row>
    <row r="463" spans="1:14" x14ac:dyDescent="0.25">
      <c r="A463" s="9">
        <v>45696.833333333336</v>
      </c>
      <c r="B463" s="37"/>
      <c r="C463" s="37"/>
      <c r="D463" s="37">
        <v>0</v>
      </c>
      <c r="E463" s="37">
        <v>0</v>
      </c>
      <c r="F463" s="37"/>
      <c r="G463" s="37"/>
      <c r="H463" s="38"/>
      <c r="I463" s="37"/>
      <c r="J463" s="37"/>
      <c r="K463" s="39" t="str">
        <f t="shared" si="21"/>
        <v/>
      </c>
      <c r="L463" s="40" t="str">
        <f t="shared" si="22"/>
        <v/>
      </c>
      <c r="M463" t="str">
        <f t="shared" si="23"/>
        <v/>
      </c>
      <c r="N463" s="15" t="str">
        <f t="shared" si="23"/>
        <v/>
      </c>
    </row>
    <row r="464" spans="1:14" x14ac:dyDescent="0.25">
      <c r="A464" s="9">
        <v>45696.875</v>
      </c>
      <c r="B464" s="37"/>
      <c r="C464" s="37"/>
      <c r="D464" s="37">
        <v>0</v>
      </c>
      <c r="E464" s="37">
        <v>0</v>
      </c>
      <c r="F464" s="37"/>
      <c r="G464" s="37"/>
      <c r="H464" s="38"/>
      <c r="I464" s="37"/>
      <c r="J464" s="37"/>
      <c r="K464" s="39" t="str">
        <f t="shared" si="21"/>
        <v/>
      </c>
      <c r="L464" s="40" t="str">
        <f t="shared" si="22"/>
        <v/>
      </c>
      <c r="M464" t="str">
        <f t="shared" si="23"/>
        <v/>
      </c>
      <c r="N464" s="15" t="str">
        <f t="shared" si="23"/>
        <v/>
      </c>
    </row>
    <row r="465" spans="1:14" x14ac:dyDescent="0.25">
      <c r="A465" s="9">
        <v>45696.916666666664</v>
      </c>
      <c r="B465" s="37"/>
      <c r="C465" s="37"/>
      <c r="D465" s="37">
        <v>0</v>
      </c>
      <c r="E465" s="37">
        <v>0</v>
      </c>
      <c r="F465" s="37"/>
      <c r="G465" s="37"/>
      <c r="H465" s="38"/>
      <c r="I465" s="37"/>
      <c r="J465" s="37"/>
      <c r="K465" s="39" t="str">
        <f t="shared" si="21"/>
        <v/>
      </c>
      <c r="L465" s="40" t="str">
        <f t="shared" si="22"/>
        <v/>
      </c>
      <c r="M465" t="str">
        <f t="shared" si="23"/>
        <v/>
      </c>
      <c r="N465" s="15" t="str">
        <f t="shared" si="23"/>
        <v/>
      </c>
    </row>
    <row r="466" spans="1:14" x14ac:dyDescent="0.25">
      <c r="A466" s="9">
        <v>45696.958333333336</v>
      </c>
      <c r="B466" s="37"/>
      <c r="C466" s="37"/>
      <c r="D466" s="37">
        <v>0</v>
      </c>
      <c r="E466" s="37">
        <v>0</v>
      </c>
      <c r="F466" s="37"/>
      <c r="G466" s="37"/>
      <c r="H466" s="38"/>
      <c r="I466" s="37"/>
      <c r="J466" s="37"/>
      <c r="K466" s="39" t="str">
        <f t="shared" si="21"/>
        <v/>
      </c>
      <c r="L466" s="40" t="str">
        <f t="shared" si="22"/>
        <v/>
      </c>
      <c r="M466" t="str">
        <f t="shared" si="23"/>
        <v/>
      </c>
      <c r="N466" s="15" t="str">
        <f t="shared" si="23"/>
        <v/>
      </c>
    </row>
    <row r="467" spans="1:14" x14ac:dyDescent="0.25">
      <c r="A467" s="9">
        <v>45697</v>
      </c>
      <c r="B467" s="37"/>
      <c r="C467" s="37"/>
      <c r="D467" s="37">
        <v>0</v>
      </c>
      <c r="E467" s="37">
        <v>0</v>
      </c>
      <c r="F467" s="37"/>
      <c r="G467" s="37"/>
      <c r="H467" s="38"/>
      <c r="I467" s="37"/>
      <c r="J467" s="37"/>
      <c r="K467" s="39" t="str">
        <f t="shared" si="21"/>
        <v/>
      </c>
      <c r="L467" s="40" t="str">
        <f t="shared" si="22"/>
        <v/>
      </c>
      <c r="M467" t="str">
        <f t="shared" si="23"/>
        <v/>
      </c>
      <c r="N467" s="15" t="str">
        <f t="shared" si="23"/>
        <v/>
      </c>
    </row>
    <row r="468" spans="1:14" x14ac:dyDescent="0.25">
      <c r="A468" s="9">
        <v>45697.041666666664</v>
      </c>
      <c r="B468" s="37"/>
      <c r="C468" s="37"/>
      <c r="D468" s="37">
        <v>0</v>
      </c>
      <c r="E468" s="37">
        <v>0</v>
      </c>
      <c r="F468" s="37"/>
      <c r="G468" s="37"/>
      <c r="H468" s="38"/>
      <c r="I468" s="37"/>
      <c r="J468" s="37"/>
      <c r="K468" s="39" t="str">
        <f t="shared" si="21"/>
        <v/>
      </c>
      <c r="L468" s="40" t="str">
        <f t="shared" si="22"/>
        <v/>
      </c>
      <c r="M468" t="str">
        <f t="shared" si="23"/>
        <v/>
      </c>
      <c r="N468" s="15" t="str">
        <f t="shared" si="23"/>
        <v/>
      </c>
    </row>
    <row r="469" spans="1:14" x14ac:dyDescent="0.25">
      <c r="A469" s="9">
        <v>45697.083333333336</v>
      </c>
      <c r="B469" s="37"/>
      <c r="C469" s="37"/>
      <c r="D469" s="37">
        <v>0</v>
      </c>
      <c r="E469" s="37">
        <v>0</v>
      </c>
      <c r="F469" s="37"/>
      <c r="G469" s="37"/>
      <c r="H469" s="38"/>
      <c r="I469" s="37"/>
      <c r="J469" s="37"/>
      <c r="K469" s="39" t="str">
        <f t="shared" si="21"/>
        <v/>
      </c>
      <c r="L469" s="40" t="str">
        <f t="shared" si="22"/>
        <v/>
      </c>
      <c r="M469" t="str">
        <f t="shared" si="23"/>
        <v/>
      </c>
      <c r="N469" s="15" t="str">
        <f t="shared" si="23"/>
        <v/>
      </c>
    </row>
    <row r="470" spans="1:14" x14ac:dyDescent="0.25">
      <c r="A470" s="9">
        <v>45697.125</v>
      </c>
      <c r="B470" s="37"/>
      <c r="C470" s="37"/>
      <c r="D470" s="37">
        <v>0</v>
      </c>
      <c r="E470" s="37">
        <v>0</v>
      </c>
      <c r="F470" s="37"/>
      <c r="G470" s="37"/>
      <c r="H470" s="38"/>
      <c r="I470" s="37"/>
      <c r="J470" s="37"/>
      <c r="K470" s="39" t="str">
        <f t="shared" si="21"/>
        <v/>
      </c>
      <c r="L470" s="40" t="str">
        <f t="shared" si="22"/>
        <v/>
      </c>
      <c r="M470" t="str">
        <f t="shared" si="23"/>
        <v/>
      </c>
      <c r="N470" s="15" t="str">
        <f t="shared" si="23"/>
        <v/>
      </c>
    </row>
    <row r="471" spans="1:14" x14ac:dyDescent="0.25">
      <c r="A471" s="9">
        <v>45697.166666666664</v>
      </c>
      <c r="B471" s="37"/>
      <c r="C471" s="37"/>
      <c r="D471" s="37">
        <v>0</v>
      </c>
      <c r="E471" s="37">
        <v>0</v>
      </c>
      <c r="F471" s="37"/>
      <c r="G471" s="37"/>
      <c r="H471" s="38"/>
      <c r="I471" s="37"/>
      <c r="J471" s="37"/>
      <c r="K471" s="39" t="str">
        <f t="shared" si="21"/>
        <v/>
      </c>
      <c r="L471" s="40" t="str">
        <f t="shared" si="22"/>
        <v/>
      </c>
      <c r="M471" t="str">
        <f t="shared" si="23"/>
        <v/>
      </c>
      <c r="N471" s="15" t="str">
        <f t="shared" si="23"/>
        <v/>
      </c>
    </row>
    <row r="472" spans="1:14" x14ac:dyDescent="0.25">
      <c r="A472" s="9">
        <v>45697.208333333336</v>
      </c>
      <c r="B472" s="37"/>
      <c r="C472" s="37"/>
      <c r="D472" s="37">
        <v>0</v>
      </c>
      <c r="E472" s="37">
        <v>0</v>
      </c>
      <c r="F472" s="37"/>
      <c r="G472" s="37"/>
      <c r="H472" s="38"/>
      <c r="I472" s="37"/>
      <c r="J472" s="37"/>
      <c r="K472" s="39" t="str">
        <f t="shared" si="21"/>
        <v/>
      </c>
      <c r="L472" s="40" t="str">
        <f t="shared" si="22"/>
        <v/>
      </c>
      <c r="M472" t="str">
        <f t="shared" si="23"/>
        <v/>
      </c>
      <c r="N472" s="15" t="str">
        <f t="shared" si="23"/>
        <v/>
      </c>
    </row>
    <row r="473" spans="1:14" x14ac:dyDescent="0.25">
      <c r="A473" s="9">
        <v>45697.25</v>
      </c>
      <c r="B473" s="37"/>
      <c r="C473" s="37"/>
      <c r="D473" s="37">
        <v>0</v>
      </c>
      <c r="E473" s="37">
        <v>0</v>
      </c>
      <c r="F473" s="37"/>
      <c r="G473" s="37"/>
      <c r="H473" s="38"/>
      <c r="I473" s="37"/>
      <c r="J473" s="37"/>
      <c r="K473" s="39" t="str">
        <f t="shared" si="21"/>
        <v/>
      </c>
      <c r="L473" s="40" t="str">
        <f t="shared" si="22"/>
        <v/>
      </c>
      <c r="M473" t="str">
        <f t="shared" si="23"/>
        <v/>
      </c>
      <c r="N473" s="15" t="str">
        <f t="shared" si="23"/>
        <v/>
      </c>
    </row>
    <row r="474" spans="1:14" x14ac:dyDescent="0.25">
      <c r="A474" s="9">
        <v>45697.291666666664</v>
      </c>
      <c r="B474" s="37"/>
      <c r="C474" s="37"/>
      <c r="D474" s="37">
        <v>0</v>
      </c>
      <c r="E474" s="37">
        <v>0</v>
      </c>
      <c r="F474" s="37"/>
      <c r="G474" s="37"/>
      <c r="H474" s="38"/>
      <c r="I474" s="37"/>
      <c r="J474" s="37"/>
      <c r="K474" s="39" t="str">
        <f t="shared" si="21"/>
        <v/>
      </c>
      <c r="L474" s="40" t="str">
        <f t="shared" si="22"/>
        <v/>
      </c>
      <c r="M474" t="str">
        <f t="shared" si="23"/>
        <v/>
      </c>
      <c r="N474" s="15" t="str">
        <f t="shared" si="23"/>
        <v/>
      </c>
    </row>
    <row r="475" spans="1:14" x14ac:dyDescent="0.25">
      <c r="A475" s="9">
        <v>45697.333333333336</v>
      </c>
      <c r="B475" s="37"/>
      <c r="C475" s="37"/>
      <c r="D475" s="37">
        <v>0</v>
      </c>
      <c r="E475" s="37">
        <v>0</v>
      </c>
      <c r="F475" s="37"/>
      <c r="G475" s="37"/>
      <c r="H475" s="38"/>
      <c r="I475" s="37"/>
      <c r="J475" s="37"/>
      <c r="K475" s="39" t="str">
        <f t="shared" si="21"/>
        <v/>
      </c>
      <c r="L475" s="40" t="str">
        <f t="shared" si="22"/>
        <v/>
      </c>
      <c r="M475" t="str">
        <f t="shared" si="23"/>
        <v/>
      </c>
      <c r="N475" s="15" t="str">
        <f t="shared" si="23"/>
        <v/>
      </c>
    </row>
    <row r="476" spans="1:14" x14ac:dyDescent="0.25">
      <c r="A476" s="9">
        <v>45697.375</v>
      </c>
      <c r="B476" s="37"/>
      <c r="C476" s="37"/>
      <c r="D476" s="37">
        <v>0</v>
      </c>
      <c r="E476" s="37">
        <v>0</v>
      </c>
      <c r="F476" s="37"/>
      <c r="G476" s="37"/>
      <c r="H476" s="38"/>
      <c r="I476" s="37"/>
      <c r="J476" s="37"/>
      <c r="K476" s="39" t="str">
        <f t="shared" si="21"/>
        <v/>
      </c>
      <c r="L476" s="40" t="str">
        <f t="shared" si="22"/>
        <v/>
      </c>
      <c r="M476" t="str">
        <f t="shared" si="23"/>
        <v/>
      </c>
      <c r="N476" s="15" t="str">
        <f t="shared" si="23"/>
        <v/>
      </c>
    </row>
    <row r="477" spans="1:14" x14ac:dyDescent="0.25">
      <c r="A477" s="9">
        <v>45697.416666666664</v>
      </c>
      <c r="B477" s="37"/>
      <c r="C477" s="37"/>
      <c r="D477" s="37">
        <v>0</v>
      </c>
      <c r="E477" s="37">
        <v>0</v>
      </c>
      <c r="F477" s="37"/>
      <c r="G477" s="37"/>
      <c r="H477" s="38"/>
      <c r="I477" s="37"/>
      <c r="J477" s="37"/>
      <c r="K477" s="39" t="str">
        <f t="shared" si="21"/>
        <v/>
      </c>
      <c r="L477" s="40" t="str">
        <f t="shared" si="22"/>
        <v/>
      </c>
      <c r="M477" t="str">
        <f t="shared" si="23"/>
        <v/>
      </c>
      <c r="N477" s="15" t="str">
        <f t="shared" si="23"/>
        <v/>
      </c>
    </row>
    <row r="478" spans="1:14" x14ac:dyDescent="0.25">
      <c r="A478" s="9">
        <v>45697.458333333336</v>
      </c>
      <c r="B478" s="37"/>
      <c r="C478" s="37"/>
      <c r="D478" s="37">
        <v>0</v>
      </c>
      <c r="E478" s="37">
        <v>0</v>
      </c>
      <c r="F478" s="37"/>
      <c r="G478" s="37"/>
      <c r="H478" s="38"/>
      <c r="I478" s="37"/>
      <c r="J478" s="37"/>
      <c r="K478" s="39" t="str">
        <f t="shared" si="21"/>
        <v/>
      </c>
      <c r="L478" s="40" t="str">
        <f t="shared" si="22"/>
        <v/>
      </c>
      <c r="M478" t="str">
        <f t="shared" si="23"/>
        <v/>
      </c>
      <c r="N478" s="15" t="str">
        <f t="shared" si="23"/>
        <v/>
      </c>
    </row>
    <row r="479" spans="1:14" x14ac:dyDescent="0.25">
      <c r="A479" s="9">
        <v>45697.5</v>
      </c>
      <c r="B479" s="37"/>
      <c r="C479" s="37"/>
      <c r="D479" s="37">
        <v>0</v>
      </c>
      <c r="E479" s="37">
        <v>0</v>
      </c>
      <c r="F479" s="37"/>
      <c r="G479" s="37"/>
      <c r="H479" s="38"/>
      <c r="I479" s="37"/>
      <c r="J479" s="37"/>
      <c r="K479" s="39" t="str">
        <f t="shared" si="21"/>
        <v/>
      </c>
      <c r="L479" s="40" t="str">
        <f t="shared" si="22"/>
        <v/>
      </c>
      <c r="M479" t="str">
        <f t="shared" si="23"/>
        <v/>
      </c>
      <c r="N479" s="15" t="str">
        <f t="shared" si="23"/>
        <v/>
      </c>
    </row>
    <row r="480" spans="1:14" x14ac:dyDescent="0.25">
      <c r="A480" s="9">
        <v>45697.541666666664</v>
      </c>
      <c r="B480" s="37"/>
      <c r="C480" s="37"/>
      <c r="D480" s="37">
        <v>0</v>
      </c>
      <c r="E480" s="37">
        <v>0</v>
      </c>
      <c r="F480" s="37"/>
      <c r="G480" s="37"/>
      <c r="H480" s="38"/>
      <c r="I480" s="37"/>
      <c r="J480" s="37"/>
      <c r="K480" s="39" t="str">
        <f t="shared" si="21"/>
        <v/>
      </c>
      <c r="L480" s="40" t="str">
        <f t="shared" si="22"/>
        <v/>
      </c>
      <c r="M480" t="str">
        <f t="shared" si="23"/>
        <v/>
      </c>
      <c r="N480" s="15" t="str">
        <f t="shared" si="23"/>
        <v/>
      </c>
    </row>
    <row r="481" spans="1:14" x14ac:dyDescent="0.25">
      <c r="A481" s="9">
        <v>45697.583333333336</v>
      </c>
      <c r="B481" s="37"/>
      <c r="C481" s="37"/>
      <c r="D481" s="37">
        <v>0</v>
      </c>
      <c r="E481" s="37">
        <v>0</v>
      </c>
      <c r="F481" s="37"/>
      <c r="G481" s="37"/>
      <c r="H481" s="38"/>
      <c r="I481" s="37"/>
      <c r="J481" s="37"/>
      <c r="K481" s="39" t="str">
        <f t="shared" si="21"/>
        <v/>
      </c>
      <c r="L481" s="40" t="str">
        <f t="shared" si="22"/>
        <v/>
      </c>
      <c r="M481" t="str">
        <f t="shared" si="23"/>
        <v/>
      </c>
      <c r="N481" s="15" t="str">
        <f t="shared" si="23"/>
        <v/>
      </c>
    </row>
    <row r="482" spans="1:14" x14ac:dyDescent="0.25">
      <c r="A482" s="9">
        <v>45697.625</v>
      </c>
      <c r="B482" s="37"/>
      <c r="C482" s="37"/>
      <c r="D482" s="37">
        <v>0</v>
      </c>
      <c r="E482" s="37">
        <v>0</v>
      </c>
      <c r="F482" s="37"/>
      <c r="G482" s="37"/>
      <c r="H482" s="38"/>
      <c r="I482" s="37"/>
      <c r="J482" s="37"/>
      <c r="K482" s="39" t="str">
        <f t="shared" si="21"/>
        <v/>
      </c>
      <c r="L482" s="40" t="str">
        <f t="shared" si="22"/>
        <v/>
      </c>
      <c r="M482" t="str">
        <f t="shared" si="23"/>
        <v/>
      </c>
      <c r="N482" s="15" t="str">
        <f t="shared" si="23"/>
        <v/>
      </c>
    </row>
    <row r="483" spans="1:14" x14ac:dyDescent="0.25">
      <c r="A483" s="9">
        <v>45697.666666666664</v>
      </c>
      <c r="B483" s="37"/>
      <c r="C483" s="37"/>
      <c r="D483" s="37">
        <v>0</v>
      </c>
      <c r="E483" s="37">
        <v>0</v>
      </c>
      <c r="F483" s="37"/>
      <c r="G483" s="37"/>
      <c r="H483" s="38"/>
      <c r="I483" s="37"/>
      <c r="J483" s="37"/>
      <c r="K483" s="39" t="str">
        <f t="shared" si="21"/>
        <v/>
      </c>
      <c r="L483" s="40" t="str">
        <f t="shared" si="22"/>
        <v/>
      </c>
      <c r="M483" t="str">
        <f t="shared" si="23"/>
        <v/>
      </c>
      <c r="N483" s="15" t="str">
        <f t="shared" si="23"/>
        <v/>
      </c>
    </row>
    <row r="484" spans="1:14" x14ac:dyDescent="0.25">
      <c r="A484" s="9">
        <v>45697.708333333336</v>
      </c>
      <c r="B484" s="37"/>
      <c r="C484" s="37"/>
      <c r="D484" s="37">
        <v>0</v>
      </c>
      <c r="E484" s="37">
        <v>0</v>
      </c>
      <c r="F484" s="37"/>
      <c r="G484" s="37"/>
      <c r="H484" s="38"/>
      <c r="I484" s="37"/>
      <c r="J484" s="37"/>
      <c r="K484" s="39" t="str">
        <f t="shared" si="21"/>
        <v/>
      </c>
      <c r="L484" s="40" t="str">
        <f t="shared" si="22"/>
        <v/>
      </c>
      <c r="M484" t="str">
        <f t="shared" si="23"/>
        <v/>
      </c>
      <c r="N484" s="15" t="str">
        <f t="shared" si="23"/>
        <v/>
      </c>
    </row>
    <row r="485" spans="1:14" x14ac:dyDescent="0.25">
      <c r="A485" s="9">
        <v>45697.75</v>
      </c>
      <c r="B485" s="37"/>
      <c r="C485" s="37"/>
      <c r="D485" s="37">
        <v>0</v>
      </c>
      <c r="E485" s="37">
        <v>0</v>
      </c>
      <c r="F485" s="37"/>
      <c r="G485" s="37"/>
      <c r="H485" s="38"/>
      <c r="I485" s="37"/>
      <c r="J485" s="37"/>
      <c r="K485" s="39" t="str">
        <f t="shared" si="21"/>
        <v/>
      </c>
      <c r="L485" s="40" t="str">
        <f t="shared" si="22"/>
        <v/>
      </c>
      <c r="M485" t="str">
        <f t="shared" si="23"/>
        <v/>
      </c>
      <c r="N485" s="15" t="str">
        <f t="shared" si="23"/>
        <v/>
      </c>
    </row>
    <row r="486" spans="1:14" x14ac:dyDescent="0.25">
      <c r="A486" s="9">
        <v>45697.791666666664</v>
      </c>
      <c r="B486" s="37"/>
      <c r="C486" s="37"/>
      <c r="D486" s="37">
        <v>0</v>
      </c>
      <c r="E486" s="37">
        <v>0</v>
      </c>
      <c r="F486" s="37"/>
      <c r="G486" s="37"/>
      <c r="H486" s="38"/>
      <c r="I486" s="37"/>
      <c r="J486" s="37"/>
      <c r="K486" s="39" t="str">
        <f t="shared" si="21"/>
        <v/>
      </c>
      <c r="L486" s="40" t="str">
        <f t="shared" si="22"/>
        <v/>
      </c>
      <c r="M486" t="str">
        <f t="shared" si="23"/>
        <v/>
      </c>
      <c r="N486" s="15" t="str">
        <f t="shared" si="23"/>
        <v/>
      </c>
    </row>
    <row r="487" spans="1:14" x14ac:dyDescent="0.25">
      <c r="A487" s="9">
        <v>45697.833333333336</v>
      </c>
      <c r="B487" s="37"/>
      <c r="C487" s="37"/>
      <c r="D487" s="37">
        <v>0</v>
      </c>
      <c r="E487" s="37">
        <v>0</v>
      </c>
      <c r="F487" s="37"/>
      <c r="G487" s="37"/>
      <c r="H487" s="38"/>
      <c r="I487" s="37"/>
      <c r="J487" s="37"/>
      <c r="K487" s="39" t="str">
        <f t="shared" si="21"/>
        <v/>
      </c>
      <c r="L487" s="40" t="str">
        <f t="shared" si="22"/>
        <v/>
      </c>
      <c r="M487" t="str">
        <f t="shared" si="23"/>
        <v/>
      </c>
      <c r="N487" s="15" t="str">
        <f t="shared" si="23"/>
        <v/>
      </c>
    </row>
    <row r="488" spans="1:14" x14ac:dyDescent="0.25">
      <c r="A488" s="9">
        <v>45697.875</v>
      </c>
      <c r="B488" s="37"/>
      <c r="C488" s="37"/>
      <c r="D488" s="37">
        <v>0</v>
      </c>
      <c r="E488" s="37">
        <v>0</v>
      </c>
      <c r="F488" s="37"/>
      <c r="G488" s="37"/>
      <c r="H488" s="38"/>
      <c r="I488" s="37"/>
      <c r="J488" s="37"/>
      <c r="K488" s="39" t="str">
        <f t="shared" si="21"/>
        <v/>
      </c>
      <c r="L488" s="40" t="str">
        <f t="shared" si="22"/>
        <v/>
      </c>
      <c r="M488" t="str">
        <f t="shared" si="23"/>
        <v/>
      </c>
      <c r="N488" s="15" t="str">
        <f t="shared" si="23"/>
        <v/>
      </c>
    </row>
    <row r="489" spans="1:14" x14ac:dyDescent="0.25">
      <c r="A489" s="9">
        <v>45697.916666666664</v>
      </c>
      <c r="B489" s="37"/>
      <c r="C489" s="37"/>
      <c r="D489" s="37">
        <v>0</v>
      </c>
      <c r="E489" s="37">
        <v>0</v>
      </c>
      <c r="F489" s="37"/>
      <c r="G489" s="37"/>
      <c r="H489" s="38"/>
      <c r="I489" s="37"/>
      <c r="J489" s="37"/>
      <c r="K489" s="39" t="str">
        <f t="shared" si="21"/>
        <v/>
      </c>
      <c r="L489" s="40" t="str">
        <f t="shared" si="22"/>
        <v/>
      </c>
      <c r="M489" t="str">
        <f t="shared" si="23"/>
        <v/>
      </c>
      <c r="N489" s="15" t="str">
        <f t="shared" si="23"/>
        <v/>
      </c>
    </row>
    <row r="490" spans="1:14" x14ac:dyDescent="0.25">
      <c r="A490" s="9">
        <v>45697.958333333336</v>
      </c>
      <c r="B490" s="37"/>
      <c r="C490" s="37"/>
      <c r="D490" s="37">
        <v>0</v>
      </c>
      <c r="E490" s="37">
        <v>0</v>
      </c>
      <c r="F490" s="37"/>
      <c r="G490" s="37"/>
      <c r="H490" s="38"/>
      <c r="I490" s="37"/>
      <c r="J490" s="37"/>
      <c r="K490" s="39" t="str">
        <f t="shared" si="21"/>
        <v/>
      </c>
      <c r="L490" s="40" t="str">
        <f t="shared" si="22"/>
        <v/>
      </c>
      <c r="M490" t="str">
        <f t="shared" si="23"/>
        <v/>
      </c>
      <c r="N490" s="15" t="str">
        <f t="shared" si="23"/>
        <v/>
      </c>
    </row>
    <row r="491" spans="1:14" x14ac:dyDescent="0.25">
      <c r="A491" s="9">
        <v>45698</v>
      </c>
      <c r="B491" s="37"/>
      <c r="C491" s="37"/>
      <c r="D491" s="37">
        <v>0</v>
      </c>
      <c r="E491" s="37">
        <v>0</v>
      </c>
      <c r="F491" s="37"/>
      <c r="G491" s="37"/>
      <c r="H491" s="38"/>
      <c r="I491" s="37"/>
      <c r="J491" s="37"/>
      <c r="K491" s="39" t="str">
        <f t="shared" si="21"/>
        <v/>
      </c>
      <c r="L491" s="40" t="str">
        <f t="shared" si="22"/>
        <v/>
      </c>
      <c r="M491" t="str">
        <f t="shared" si="23"/>
        <v/>
      </c>
      <c r="N491" s="15" t="str">
        <f t="shared" si="23"/>
        <v/>
      </c>
    </row>
    <row r="492" spans="1:14" x14ac:dyDescent="0.25">
      <c r="A492" s="9">
        <v>45698.041666666664</v>
      </c>
      <c r="B492" s="37"/>
      <c r="C492" s="37"/>
      <c r="D492" s="37">
        <v>0</v>
      </c>
      <c r="E492" s="37">
        <v>0</v>
      </c>
      <c r="F492" s="37"/>
      <c r="G492" s="37"/>
      <c r="H492" s="38"/>
      <c r="I492" s="37"/>
      <c r="J492" s="37"/>
      <c r="K492" s="39" t="str">
        <f t="shared" si="21"/>
        <v/>
      </c>
      <c r="L492" s="40" t="str">
        <f t="shared" si="22"/>
        <v/>
      </c>
      <c r="M492" t="str">
        <f t="shared" si="23"/>
        <v/>
      </c>
      <c r="N492" s="15" t="str">
        <f t="shared" si="23"/>
        <v/>
      </c>
    </row>
    <row r="493" spans="1:14" x14ac:dyDescent="0.25">
      <c r="A493" s="9">
        <v>45698.083333333336</v>
      </c>
      <c r="B493" s="37"/>
      <c r="C493" s="37"/>
      <c r="D493" s="37">
        <v>0</v>
      </c>
      <c r="E493" s="37">
        <v>0</v>
      </c>
      <c r="F493" s="37"/>
      <c r="G493" s="37"/>
      <c r="H493" s="38"/>
      <c r="I493" s="37"/>
      <c r="J493" s="37"/>
      <c r="K493" s="39" t="str">
        <f t="shared" si="21"/>
        <v/>
      </c>
      <c r="L493" s="40" t="str">
        <f t="shared" si="22"/>
        <v/>
      </c>
      <c r="M493" t="str">
        <f t="shared" si="23"/>
        <v/>
      </c>
      <c r="N493" s="15" t="str">
        <f t="shared" si="23"/>
        <v/>
      </c>
    </row>
    <row r="494" spans="1:14" x14ac:dyDescent="0.25">
      <c r="A494" s="9">
        <v>45698.125</v>
      </c>
      <c r="B494" s="37"/>
      <c r="C494" s="37"/>
      <c r="D494" s="37">
        <v>0</v>
      </c>
      <c r="E494" s="37">
        <v>0</v>
      </c>
      <c r="F494" s="37"/>
      <c r="G494" s="37"/>
      <c r="H494" s="38"/>
      <c r="I494" s="37"/>
      <c r="J494" s="37"/>
      <c r="K494" s="39" t="str">
        <f t="shared" si="21"/>
        <v/>
      </c>
      <c r="L494" s="40" t="str">
        <f t="shared" si="22"/>
        <v/>
      </c>
      <c r="M494" t="str">
        <f t="shared" si="23"/>
        <v/>
      </c>
      <c r="N494" s="15" t="str">
        <f t="shared" si="23"/>
        <v/>
      </c>
    </row>
    <row r="495" spans="1:14" x14ac:dyDescent="0.25">
      <c r="A495" s="9">
        <v>45698.166666666664</v>
      </c>
      <c r="B495" s="37"/>
      <c r="C495" s="37"/>
      <c r="D495" s="37">
        <v>0</v>
      </c>
      <c r="E495" s="37">
        <v>0</v>
      </c>
      <c r="F495" s="37"/>
      <c r="G495" s="37"/>
      <c r="H495" s="38"/>
      <c r="I495" s="37"/>
      <c r="J495" s="37"/>
      <c r="K495" s="39" t="str">
        <f t="shared" si="21"/>
        <v/>
      </c>
      <c r="L495" s="40" t="str">
        <f t="shared" si="22"/>
        <v/>
      </c>
      <c r="M495" t="str">
        <f t="shared" si="23"/>
        <v/>
      </c>
      <c r="N495" s="15" t="str">
        <f t="shared" si="23"/>
        <v/>
      </c>
    </row>
    <row r="496" spans="1:14" x14ac:dyDescent="0.25">
      <c r="A496" s="9">
        <v>45698.208333333336</v>
      </c>
      <c r="B496" s="37"/>
      <c r="C496" s="37"/>
      <c r="D496" s="37">
        <v>0</v>
      </c>
      <c r="E496" s="37">
        <v>0</v>
      </c>
      <c r="F496" s="37"/>
      <c r="G496" s="37"/>
      <c r="H496" s="38"/>
      <c r="I496" s="37"/>
      <c r="J496" s="37"/>
      <c r="K496" s="39" t="str">
        <f t="shared" si="21"/>
        <v/>
      </c>
      <c r="L496" s="40" t="str">
        <f t="shared" si="22"/>
        <v/>
      </c>
      <c r="M496" t="str">
        <f t="shared" si="23"/>
        <v/>
      </c>
      <c r="N496" s="15" t="str">
        <f t="shared" si="23"/>
        <v/>
      </c>
    </row>
    <row r="497" spans="1:18" x14ac:dyDescent="0.25">
      <c r="A497" s="9">
        <v>45698.25</v>
      </c>
      <c r="B497" s="37"/>
      <c r="C497" s="37"/>
      <c r="D497" s="37">
        <v>0</v>
      </c>
      <c r="E497" s="37">
        <v>0</v>
      </c>
      <c r="F497" s="37"/>
      <c r="G497" s="37"/>
      <c r="H497" s="38"/>
      <c r="I497" s="37"/>
      <c r="J497" s="37"/>
      <c r="K497" s="39" t="str">
        <f t="shared" si="21"/>
        <v/>
      </c>
      <c r="L497" s="40" t="str">
        <f t="shared" si="22"/>
        <v/>
      </c>
      <c r="M497" t="str">
        <f t="shared" si="23"/>
        <v/>
      </c>
      <c r="N497" s="15" t="str">
        <f t="shared" si="23"/>
        <v/>
      </c>
    </row>
    <row r="498" spans="1:18" x14ac:dyDescent="0.25">
      <c r="A498" s="9">
        <v>45698.291666666664</v>
      </c>
      <c r="B498" s="37"/>
      <c r="C498" s="37"/>
      <c r="D498" s="37">
        <v>0</v>
      </c>
      <c r="E498" s="37">
        <v>0</v>
      </c>
      <c r="F498" s="37"/>
      <c r="G498" s="37"/>
      <c r="H498" s="38"/>
      <c r="I498" s="37"/>
      <c r="J498" s="37"/>
      <c r="K498" s="39" t="str">
        <f t="shared" si="21"/>
        <v/>
      </c>
      <c r="L498" s="40" t="str">
        <f t="shared" si="22"/>
        <v/>
      </c>
      <c r="M498" t="str">
        <f t="shared" si="23"/>
        <v/>
      </c>
      <c r="N498" s="15" t="str">
        <f t="shared" si="23"/>
        <v/>
      </c>
    </row>
    <row r="499" spans="1:18" x14ac:dyDescent="0.25">
      <c r="A499" s="9">
        <v>45698.333333333336</v>
      </c>
      <c r="B499" s="37"/>
      <c r="C499" s="37"/>
      <c r="D499" s="37">
        <v>0</v>
      </c>
      <c r="E499" s="37">
        <v>0</v>
      </c>
      <c r="F499" s="37"/>
      <c r="G499" s="37"/>
      <c r="H499" s="38"/>
      <c r="I499" s="37"/>
      <c r="J499" s="37"/>
      <c r="K499" s="39" t="str">
        <f t="shared" si="21"/>
        <v/>
      </c>
      <c r="L499" s="40" t="str">
        <f t="shared" si="22"/>
        <v/>
      </c>
      <c r="M499" t="str">
        <f t="shared" si="23"/>
        <v/>
      </c>
      <c r="N499" s="15" t="str">
        <f t="shared" si="23"/>
        <v/>
      </c>
    </row>
    <row r="500" spans="1:18" x14ac:dyDescent="0.25">
      <c r="A500" s="9">
        <v>45698.375</v>
      </c>
      <c r="B500" s="37"/>
      <c r="C500" s="37"/>
      <c r="D500" s="37">
        <v>0</v>
      </c>
      <c r="E500" s="37">
        <v>0</v>
      </c>
      <c r="F500" s="37"/>
      <c r="G500" s="37"/>
      <c r="H500" s="38"/>
      <c r="I500" s="37"/>
      <c r="J500" s="37"/>
      <c r="K500" s="39" t="str">
        <f t="shared" si="21"/>
        <v/>
      </c>
      <c r="L500" s="40" t="str">
        <f t="shared" si="22"/>
        <v/>
      </c>
      <c r="M500" t="str">
        <f t="shared" si="23"/>
        <v/>
      </c>
      <c r="N500" s="15" t="str">
        <f t="shared" si="23"/>
        <v/>
      </c>
    </row>
    <row r="501" spans="1:18" x14ac:dyDescent="0.25">
      <c r="A501" s="9">
        <v>45698.416666666664</v>
      </c>
      <c r="B501" s="37"/>
      <c r="C501" s="37"/>
      <c r="D501" s="37">
        <v>0</v>
      </c>
      <c r="E501" s="37">
        <v>0</v>
      </c>
      <c r="F501" s="37"/>
      <c r="G501" s="37"/>
      <c r="H501" s="38"/>
      <c r="I501" s="37"/>
      <c r="J501" s="37"/>
      <c r="K501" s="39" t="str">
        <f t="shared" si="21"/>
        <v/>
      </c>
      <c r="L501" s="40" t="str">
        <f t="shared" si="22"/>
        <v/>
      </c>
      <c r="M501" t="str">
        <f t="shared" si="23"/>
        <v/>
      </c>
      <c r="N501" s="15" t="str">
        <f t="shared" si="23"/>
        <v/>
      </c>
    </row>
    <row r="502" spans="1:18" x14ac:dyDescent="0.25">
      <c r="A502" s="9">
        <v>45698.458333333336</v>
      </c>
      <c r="B502" s="37"/>
      <c r="C502" s="37"/>
      <c r="D502" s="37">
        <v>0</v>
      </c>
      <c r="E502" s="37">
        <v>0</v>
      </c>
      <c r="F502" s="37"/>
      <c r="G502" s="37"/>
      <c r="H502" s="38"/>
      <c r="I502" s="37"/>
      <c r="J502" s="37"/>
      <c r="K502" s="39" t="str">
        <f t="shared" si="21"/>
        <v/>
      </c>
      <c r="L502" s="40" t="str">
        <f t="shared" si="22"/>
        <v/>
      </c>
      <c r="M502" t="str">
        <f t="shared" si="23"/>
        <v/>
      </c>
      <c r="N502" s="15" t="str">
        <f t="shared" si="23"/>
        <v/>
      </c>
    </row>
    <row r="503" spans="1:18" x14ac:dyDescent="0.25">
      <c r="A503" s="9">
        <v>45698.5</v>
      </c>
      <c r="B503" s="37"/>
      <c r="C503" s="37"/>
      <c r="D503" s="37">
        <v>0</v>
      </c>
      <c r="E503" s="37">
        <v>0</v>
      </c>
      <c r="F503" s="37"/>
      <c r="G503" s="37"/>
      <c r="H503" s="38"/>
      <c r="I503" s="37"/>
      <c r="J503" s="37"/>
      <c r="K503" s="39" t="str">
        <f t="shared" si="21"/>
        <v/>
      </c>
      <c r="L503" s="40" t="str">
        <f t="shared" si="22"/>
        <v/>
      </c>
      <c r="M503" t="str">
        <f t="shared" si="23"/>
        <v/>
      </c>
      <c r="N503" s="15" t="str">
        <f t="shared" si="23"/>
        <v/>
      </c>
    </row>
    <row r="504" spans="1:18" x14ac:dyDescent="0.25">
      <c r="A504" s="9">
        <v>45698.541666666664</v>
      </c>
      <c r="B504" s="37"/>
      <c r="C504" s="37"/>
      <c r="D504" s="37">
        <v>0</v>
      </c>
      <c r="E504" s="37">
        <v>0</v>
      </c>
      <c r="F504" s="37"/>
      <c r="G504" s="37"/>
      <c r="H504" s="38"/>
      <c r="I504" s="37"/>
      <c r="J504" s="37"/>
      <c r="K504" s="39" t="str">
        <f t="shared" si="21"/>
        <v/>
      </c>
      <c r="L504" s="40" t="str">
        <f t="shared" si="22"/>
        <v/>
      </c>
      <c r="M504" t="str">
        <f t="shared" si="23"/>
        <v/>
      </c>
      <c r="N504" s="15" t="str">
        <f t="shared" si="23"/>
        <v/>
      </c>
    </row>
    <row r="505" spans="1:18" x14ac:dyDescent="0.25">
      <c r="A505" s="9">
        <v>45698.583333333336</v>
      </c>
      <c r="B505" s="37">
        <v>55.109364297543799</v>
      </c>
      <c r="C505" s="37">
        <v>14.925000000000001</v>
      </c>
      <c r="D505" s="37">
        <v>0.35506886555601214</v>
      </c>
      <c r="E505" s="37">
        <v>9.6161566840277671E-2</v>
      </c>
      <c r="F505" s="37">
        <v>52833</v>
      </c>
      <c r="G505" s="37">
        <v>897</v>
      </c>
      <c r="H505" s="38">
        <v>2625.0295809999998</v>
      </c>
      <c r="I505" s="37">
        <v>348097024</v>
      </c>
      <c r="J505" s="37">
        <v>14900736</v>
      </c>
      <c r="K505" s="39">
        <f t="shared" si="21"/>
        <v>974.97041900000022</v>
      </c>
      <c r="L505" s="40">
        <f t="shared" si="22"/>
        <v>0.27082511638888895</v>
      </c>
      <c r="M505">
        <f t="shared" si="23"/>
        <v>6.4342077867999166</v>
      </c>
      <c r="N505" s="15">
        <f t="shared" si="23"/>
        <v>16.222408026755854</v>
      </c>
      <c r="O505">
        <v>22.059338</v>
      </c>
      <c r="P505">
        <v>0.66750200000000004</v>
      </c>
      <c r="Q505">
        <v>100</v>
      </c>
      <c r="R505">
        <v>53730</v>
      </c>
    </row>
    <row r="506" spans="1:18" x14ac:dyDescent="0.25">
      <c r="A506" s="9">
        <v>45698.625</v>
      </c>
      <c r="B506" s="37">
        <v>1612.64312207785</v>
      </c>
      <c r="C506" s="37">
        <v>0.194444444444444</v>
      </c>
      <c r="D506" s="37">
        <v>15.853082812111568</v>
      </c>
      <c r="E506" s="37">
        <v>1.9114854600694371E-3</v>
      </c>
      <c r="F506" s="37">
        <v>0</v>
      </c>
      <c r="G506" s="37">
        <v>700</v>
      </c>
      <c r="H506" s="38">
        <v>3599.5659300000002</v>
      </c>
      <c r="I506" s="37">
        <v>0</v>
      </c>
      <c r="J506" s="37">
        <v>7215616</v>
      </c>
      <c r="K506" s="39">
        <f t="shared" si="21"/>
        <v>0.43406999999979234</v>
      </c>
      <c r="L506" s="40">
        <f t="shared" si="22"/>
        <v>1.2057499999994232E-4</v>
      </c>
      <c r="M506" t="str">
        <f t="shared" si="23"/>
        <v/>
      </c>
      <c r="N506" s="15">
        <f t="shared" si="23"/>
        <v>10.066428571428572</v>
      </c>
      <c r="O506">
        <v>0</v>
      </c>
      <c r="P506">
        <v>0.49930199999999902</v>
      </c>
      <c r="Q506">
        <v>100</v>
      </c>
      <c r="R506">
        <v>700</v>
      </c>
    </row>
    <row r="507" spans="1:18" x14ac:dyDescent="0.25">
      <c r="A507" s="9">
        <v>45698.666666666664</v>
      </c>
      <c r="B507" s="37">
        <v>1636.1168897251</v>
      </c>
      <c r="C507" s="37">
        <v>0.20361111111111099</v>
      </c>
      <c r="D507" s="37">
        <v>15.7695360977952</v>
      </c>
      <c r="E507" s="37">
        <v>1.96248372395833E-3</v>
      </c>
      <c r="F507" s="37">
        <v>7</v>
      </c>
      <c r="G507" s="37">
        <v>726</v>
      </c>
      <c r="H507" s="38">
        <v>3599.5519879999902</v>
      </c>
      <c r="I507" s="37">
        <v>27136</v>
      </c>
      <c r="J507" s="37">
        <v>7380992</v>
      </c>
      <c r="K507" s="39">
        <f t="shared" si="21"/>
        <v>0.44801200000983954</v>
      </c>
      <c r="L507" s="40">
        <f t="shared" si="22"/>
        <v>1.2444777778051097E-4</v>
      </c>
      <c r="M507">
        <f t="shared" si="23"/>
        <v>3.7857142857142856</v>
      </c>
      <c r="N507" s="15">
        <f t="shared" si="23"/>
        <v>9.9283746556473833</v>
      </c>
      <c r="O507">
        <v>3.9659999999999999E-3</v>
      </c>
      <c r="P507">
        <v>0.51729599999999998</v>
      </c>
      <c r="Q507">
        <v>100</v>
      </c>
      <c r="R507">
        <v>733</v>
      </c>
    </row>
    <row r="508" spans="1:18" x14ac:dyDescent="0.25">
      <c r="A508" s="9">
        <v>45698.708333333336</v>
      </c>
      <c r="B508" s="37">
        <v>1609.28607651838</v>
      </c>
      <c r="C508" s="37">
        <v>0.198333333333333</v>
      </c>
      <c r="D508" s="37">
        <v>15.70137734545126</v>
      </c>
      <c r="E508" s="37">
        <v>1.9350857204861068E-3</v>
      </c>
      <c r="F508" s="37">
        <v>0</v>
      </c>
      <c r="G508" s="37">
        <v>714</v>
      </c>
      <c r="H508" s="38">
        <v>3599.55632499999</v>
      </c>
      <c r="I508" s="37">
        <v>0</v>
      </c>
      <c r="J508" s="37">
        <v>7304704</v>
      </c>
      <c r="K508" s="39">
        <f t="shared" si="21"/>
        <v>0.44367500000998916</v>
      </c>
      <c r="L508" s="40">
        <f t="shared" si="22"/>
        <v>1.2324305555833033E-4</v>
      </c>
      <c r="M508" t="str">
        <f t="shared" si="23"/>
        <v/>
      </c>
      <c r="N508" s="15">
        <f t="shared" si="23"/>
        <v>9.9908963585434165</v>
      </c>
      <c r="O508">
        <v>0</v>
      </c>
      <c r="P508">
        <v>0.50901299999999905</v>
      </c>
      <c r="Q508">
        <v>100</v>
      </c>
      <c r="R508">
        <v>714</v>
      </c>
    </row>
    <row r="509" spans="1:18" x14ac:dyDescent="0.25">
      <c r="A509" s="9">
        <v>45698.75</v>
      </c>
      <c r="B509" s="37">
        <v>1611.1622770787999</v>
      </c>
      <c r="C509" s="37">
        <v>0.197777777777777</v>
      </c>
      <c r="D509" s="37">
        <v>15.772678678911113</v>
      </c>
      <c r="E509" s="37">
        <v>1.9361707899305533E-3</v>
      </c>
      <c r="F509" s="37">
        <v>0</v>
      </c>
      <c r="G509" s="37">
        <v>712</v>
      </c>
      <c r="H509" s="38">
        <v>3599.5580829999999</v>
      </c>
      <c r="I509" s="37">
        <v>0</v>
      </c>
      <c r="J509" s="37">
        <v>7308800</v>
      </c>
      <c r="K509" s="39">
        <f t="shared" si="21"/>
        <v>0.44191700000010314</v>
      </c>
      <c r="L509" s="40">
        <f t="shared" si="22"/>
        <v>1.2275472222225087E-4</v>
      </c>
      <c r="M509" t="str">
        <f t="shared" si="23"/>
        <v/>
      </c>
      <c r="N509" s="15">
        <f t="shared" si="23"/>
        <v>10.024578651685394</v>
      </c>
      <c r="O509">
        <v>0</v>
      </c>
      <c r="P509">
        <v>0.50791500000000001</v>
      </c>
      <c r="Q509">
        <v>100</v>
      </c>
      <c r="R509">
        <v>712</v>
      </c>
    </row>
    <row r="510" spans="1:18" x14ac:dyDescent="0.25">
      <c r="A510" s="9">
        <v>45698.791666666664</v>
      </c>
      <c r="B510" s="37">
        <v>1613.0502141618399</v>
      </c>
      <c r="C510" s="37">
        <v>0.19666666666666599</v>
      </c>
      <c r="D510" s="37">
        <v>15.802504229128647</v>
      </c>
      <c r="E510" s="37">
        <v>1.9266764322916604E-3</v>
      </c>
      <c r="F510" s="37">
        <v>0</v>
      </c>
      <c r="G510" s="37">
        <v>708</v>
      </c>
      <c r="H510" s="38">
        <v>3599.5610799999999</v>
      </c>
      <c r="I510" s="37">
        <v>0</v>
      </c>
      <c r="J510" s="37">
        <v>7272960</v>
      </c>
      <c r="K510" s="39">
        <f t="shared" si="21"/>
        <v>0.43892000000005282</v>
      </c>
      <c r="L510" s="40">
        <f t="shared" si="22"/>
        <v>1.219222222222369E-4</v>
      </c>
      <c r="M510" t="str">
        <f t="shared" si="23"/>
        <v/>
      </c>
      <c r="N510" s="15">
        <f t="shared" si="23"/>
        <v>10.03177966101695</v>
      </c>
      <c r="O510">
        <v>0</v>
      </c>
      <c r="P510">
        <v>0.50479099999999899</v>
      </c>
      <c r="Q510">
        <v>100</v>
      </c>
      <c r="R510">
        <v>708</v>
      </c>
    </row>
    <row r="511" spans="1:18" x14ac:dyDescent="0.25">
      <c r="A511" s="9">
        <v>45698.833333333336</v>
      </c>
      <c r="B511" s="37">
        <v>1603.98492118782</v>
      </c>
      <c r="C511" s="37">
        <v>0.19750000000000001</v>
      </c>
      <c r="D511" s="37">
        <v>15.727804633053971</v>
      </c>
      <c r="E511" s="37">
        <v>1.9365776909722138E-3</v>
      </c>
      <c r="F511" s="37">
        <v>0</v>
      </c>
      <c r="G511" s="37">
        <v>711</v>
      </c>
      <c r="H511" s="38">
        <v>3599.5567289999999</v>
      </c>
      <c r="I511" s="37">
        <v>0</v>
      </c>
      <c r="J511" s="37">
        <v>7310336</v>
      </c>
      <c r="K511" s="39">
        <f t="shared" si="21"/>
        <v>0.44327100000009523</v>
      </c>
      <c r="L511" s="40">
        <f t="shared" si="22"/>
        <v>1.2313083333335978E-4</v>
      </c>
      <c r="M511" t="str">
        <f t="shared" si="23"/>
        <v/>
      </c>
      <c r="N511" s="15">
        <f t="shared" si="23"/>
        <v>10.040787623066104</v>
      </c>
      <c r="O511">
        <v>0</v>
      </c>
      <c r="P511">
        <v>0.50744999999999996</v>
      </c>
      <c r="Q511">
        <v>100</v>
      </c>
      <c r="R511">
        <v>711</v>
      </c>
    </row>
    <row r="512" spans="1:18" x14ac:dyDescent="0.25">
      <c r="A512" s="9">
        <v>45698.875</v>
      </c>
      <c r="B512" s="37">
        <v>1618.2636432347499</v>
      </c>
      <c r="C512" s="37">
        <v>0.20166666666666599</v>
      </c>
      <c r="D512" s="37">
        <v>15.608534905807113</v>
      </c>
      <c r="E512" s="37">
        <v>1.9451226128472138E-3</v>
      </c>
      <c r="F512" s="37">
        <v>0</v>
      </c>
      <c r="G512" s="37">
        <v>726</v>
      </c>
      <c r="H512" s="38">
        <v>3599.551371</v>
      </c>
      <c r="I512" s="37">
        <v>0</v>
      </c>
      <c r="J512" s="37">
        <v>7342592</v>
      </c>
      <c r="K512" s="39">
        <f t="shared" si="21"/>
        <v>0.44862899999998263</v>
      </c>
      <c r="L512" s="40">
        <f t="shared" si="22"/>
        <v>1.2461916666666183E-4</v>
      </c>
      <c r="M512" t="str">
        <f t="shared" si="23"/>
        <v/>
      </c>
      <c r="N512" s="15">
        <f t="shared" si="23"/>
        <v>9.8767217630853992</v>
      </c>
      <c r="O512">
        <v>0</v>
      </c>
      <c r="P512">
        <v>0.516872</v>
      </c>
      <c r="Q512">
        <v>100</v>
      </c>
      <c r="R512">
        <v>726</v>
      </c>
    </row>
    <row r="513" spans="1:18" x14ac:dyDescent="0.25">
      <c r="A513" s="9">
        <v>45698.916666666664</v>
      </c>
      <c r="B513" s="37">
        <v>1620.0361010824399</v>
      </c>
      <c r="C513" s="37">
        <v>0.19944444444444401</v>
      </c>
      <c r="D513" s="37">
        <v>15.728120769398593</v>
      </c>
      <c r="E513" s="37">
        <v>1.936306423611107E-3</v>
      </c>
      <c r="F513" s="37">
        <v>0</v>
      </c>
      <c r="G513" s="37">
        <v>718</v>
      </c>
      <c r="H513" s="38">
        <v>3599.5567999999998</v>
      </c>
      <c r="I513" s="37">
        <v>0</v>
      </c>
      <c r="J513" s="37">
        <v>7309312</v>
      </c>
      <c r="K513" s="39">
        <f t="shared" si="21"/>
        <v>0.4432000000001608</v>
      </c>
      <c r="L513" s="40">
        <f t="shared" si="22"/>
        <v>1.2311111111115578E-4</v>
      </c>
      <c r="M513" t="str">
        <f t="shared" si="23"/>
        <v/>
      </c>
      <c r="N513" s="15">
        <f t="shared" si="23"/>
        <v>9.9415041782729805</v>
      </c>
      <c r="O513">
        <v>0</v>
      </c>
      <c r="P513">
        <v>0.51099899999999998</v>
      </c>
      <c r="Q513">
        <v>100</v>
      </c>
      <c r="R513">
        <v>718</v>
      </c>
    </row>
    <row r="514" spans="1:18" x14ac:dyDescent="0.25">
      <c r="A514" s="9">
        <v>45698.958333333336</v>
      </c>
      <c r="B514" s="37">
        <v>7.9162759324804294E-2</v>
      </c>
      <c r="C514" s="37">
        <v>5.2777777777777701E-2</v>
      </c>
      <c r="D514" s="37">
        <v>7.846699288542614E-4</v>
      </c>
      <c r="E514" s="37">
        <v>5.231391059027777E-4</v>
      </c>
      <c r="F514" s="37">
        <v>0</v>
      </c>
      <c r="G514" s="37">
        <v>190</v>
      </c>
      <c r="H514" s="38">
        <v>1199.8815400000001</v>
      </c>
      <c r="I514" s="37">
        <v>0</v>
      </c>
      <c r="J514" s="37">
        <v>1974784</v>
      </c>
      <c r="K514" s="39">
        <f t="shared" si="21"/>
        <v>2400.1184599999997</v>
      </c>
      <c r="L514" s="40">
        <f t="shared" si="22"/>
        <v>0.66669957222222209</v>
      </c>
      <c r="M514" t="str">
        <f t="shared" si="23"/>
        <v/>
      </c>
      <c r="N514" s="15">
        <f t="shared" si="23"/>
        <v>10.15</v>
      </c>
      <c r="O514">
        <v>0</v>
      </c>
      <c r="P514">
        <v>0.13594899999999999</v>
      </c>
      <c r="Q514">
        <v>100</v>
      </c>
      <c r="R514">
        <v>190</v>
      </c>
    </row>
    <row r="515" spans="1:18" x14ac:dyDescent="0.25">
      <c r="A515" s="9">
        <v>45699</v>
      </c>
      <c r="B515" s="37"/>
      <c r="C515" s="37"/>
      <c r="D515" s="37">
        <v>0</v>
      </c>
      <c r="E515" s="37">
        <v>0</v>
      </c>
      <c r="F515" s="37"/>
      <c r="G515" s="37"/>
      <c r="H515" s="38"/>
      <c r="I515" s="37"/>
      <c r="J515" s="37"/>
      <c r="K515" s="39" t="str">
        <f t="shared" si="21"/>
        <v/>
      </c>
      <c r="L515" s="40" t="str">
        <f t="shared" si="22"/>
        <v/>
      </c>
      <c r="M515" t="str">
        <f t="shared" si="23"/>
        <v/>
      </c>
      <c r="N515" s="15" t="str">
        <f t="shared" si="23"/>
        <v/>
      </c>
    </row>
    <row r="516" spans="1:18" x14ac:dyDescent="0.25">
      <c r="A516" s="9">
        <v>45699.041666666664</v>
      </c>
      <c r="B516" s="37"/>
      <c r="C516" s="37"/>
      <c r="D516" s="37">
        <v>0</v>
      </c>
      <c r="E516" s="37">
        <v>0</v>
      </c>
      <c r="F516" s="37"/>
      <c r="G516" s="37"/>
      <c r="H516" s="38"/>
      <c r="I516" s="37"/>
      <c r="J516" s="37"/>
      <c r="K516" s="39" t="str">
        <f t="shared" ref="K516:K579" si="24">IF(H516&gt;0,3600-H516,"")</f>
        <v/>
      </c>
      <c r="L516" s="40" t="str">
        <f t="shared" ref="L516:L579" si="25">IFERROR(K516/3600,"")</f>
        <v/>
      </c>
      <c r="M516" t="str">
        <f t="shared" ref="M516:N579" si="26">IFERROR(I516/F516/1024,"")</f>
        <v/>
      </c>
      <c r="N516" s="15" t="str">
        <f t="shared" si="26"/>
        <v/>
      </c>
    </row>
    <row r="517" spans="1:18" x14ac:dyDescent="0.25">
      <c r="A517" s="9">
        <v>45699.083333333336</v>
      </c>
      <c r="B517" s="37"/>
      <c r="C517" s="37"/>
      <c r="D517" s="37">
        <v>0</v>
      </c>
      <c r="E517" s="37">
        <v>0</v>
      </c>
      <c r="F517" s="37"/>
      <c r="G517" s="37"/>
      <c r="H517" s="38"/>
      <c r="I517" s="37"/>
      <c r="J517" s="37"/>
      <c r="K517" s="39" t="str">
        <f t="shared" si="24"/>
        <v/>
      </c>
      <c r="L517" s="40" t="str">
        <f t="shared" si="25"/>
        <v/>
      </c>
      <c r="M517" t="str">
        <f t="shared" si="26"/>
        <v/>
      </c>
      <c r="N517" s="15" t="str">
        <f t="shared" si="26"/>
        <v/>
      </c>
    </row>
    <row r="518" spans="1:18" x14ac:dyDescent="0.25">
      <c r="A518" s="9">
        <v>45699.125</v>
      </c>
      <c r="B518" s="37"/>
      <c r="C518" s="37"/>
      <c r="D518" s="37">
        <v>0</v>
      </c>
      <c r="E518" s="37">
        <v>0</v>
      </c>
      <c r="F518" s="37"/>
      <c r="G518" s="37"/>
      <c r="H518" s="38"/>
      <c r="I518" s="37"/>
      <c r="J518" s="37"/>
      <c r="K518" s="39" t="str">
        <f t="shared" si="24"/>
        <v/>
      </c>
      <c r="L518" s="40" t="str">
        <f t="shared" si="25"/>
        <v/>
      </c>
      <c r="M518" t="str">
        <f t="shared" si="26"/>
        <v/>
      </c>
      <c r="N518" s="15" t="str">
        <f t="shared" si="26"/>
        <v/>
      </c>
    </row>
    <row r="519" spans="1:18" x14ac:dyDescent="0.25">
      <c r="A519" s="9">
        <v>45699.166666666664</v>
      </c>
      <c r="B519" s="37"/>
      <c r="C519" s="37"/>
      <c r="D519" s="37">
        <v>0</v>
      </c>
      <c r="E519" s="37">
        <v>0</v>
      </c>
      <c r="F519" s="37"/>
      <c r="G519" s="37"/>
      <c r="H519" s="38"/>
      <c r="I519" s="37"/>
      <c r="J519" s="37"/>
      <c r="K519" s="39" t="str">
        <f t="shared" si="24"/>
        <v/>
      </c>
      <c r="L519" s="40" t="str">
        <f t="shared" si="25"/>
        <v/>
      </c>
      <c r="M519" t="str">
        <f t="shared" si="26"/>
        <v/>
      </c>
      <c r="N519" s="15" t="str">
        <f t="shared" si="26"/>
        <v/>
      </c>
    </row>
    <row r="520" spans="1:18" x14ac:dyDescent="0.25">
      <c r="A520" s="9">
        <v>45699.208333333336</v>
      </c>
      <c r="B520" s="37"/>
      <c r="C520" s="37"/>
      <c r="D520" s="37">
        <v>0</v>
      </c>
      <c r="E520" s="37">
        <v>0</v>
      </c>
      <c r="F520" s="37"/>
      <c r="G520" s="37"/>
      <c r="H520" s="38"/>
      <c r="I520" s="37"/>
      <c r="J520" s="37"/>
      <c r="K520" s="39" t="str">
        <f t="shared" si="24"/>
        <v/>
      </c>
      <c r="L520" s="40" t="str">
        <f t="shared" si="25"/>
        <v/>
      </c>
      <c r="M520" t="str">
        <f t="shared" si="26"/>
        <v/>
      </c>
      <c r="N520" s="15" t="str">
        <f t="shared" si="26"/>
        <v/>
      </c>
    </row>
    <row r="521" spans="1:18" x14ac:dyDescent="0.25">
      <c r="A521" s="9">
        <v>45699.25</v>
      </c>
      <c r="B521" s="37"/>
      <c r="C521" s="37"/>
      <c r="D521" s="37">
        <v>0</v>
      </c>
      <c r="E521" s="37">
        <v>0</v>
      </c>
      <c r="F521" s="37"/>
      <c r="G521" s="37"/>
      <c r="H521" s="38"/>
      <c r="I521" s="37"/>
      <c r="J521" s="37"/>
      <c r="K521" s="39" t="str">
        <f t="shared" si="24"/>
        <v/>
      </c>
      <c r="L521" s="40" t="str">
        <f t="shared" si="25"/>
        <v/>
      </c>
      <c r="M521" t="str">
        <f t="shared" si="26"/>
        <v/>
      </c>
      <c r="N521" s="15" t="str">
        <f t="shared" si="26"/>
        <v/>
      </c>
    </row>
    <row r="522" spans="1:18" x14ac:dyDescent="0.25">
      <c r="A522" s="9">
        <v>45699.291666666664</v>
      </c>
      <c r="B522" s="37"/>
      <c r="C522" s="37"/>
      <c r="D522" s="37">
        <v>0</v>
      </c>
      <c r="E522" s="37">
        <v>0</v>
      </c>
      <c r="F522" s="37"/>
      <c r="G522" s="37"/>
      <c r="H522" s="38"/>
      <c r="I522" s="37"/>
      <c r="J522" s="37"/>
      <c r="K522" s="39" t="str">
        <f t="shared" si="24"/>
        <v/>
      </c>
      <c r="L522" s="40" t="str">
        <f t="shared" si="25"/>
        <v/>
      </c>
      <c r="M522" t="str">
        <f t="shared" si="26"/>
        <v/>
      </c>
      <c r="N522" s="15" t="str">
        <f t="shared" si="26"/>
        <v/>
      </c>
    </row>
    <row r="523" spans="1:18" x14ac:dyDescent="0.25">
      <c r="A523" s="9">
        <v>45699.333333333336</v>
      </c>
      <c r="B523" s="37"/>
      <c r="C523" s="37"/>
      <c r="D523" s="37">
        <v>0</v>
      </c>
      <c r="E523" s="37">
        <v>0</v>
      </c>
      <c r="F523" s="37"/>
      <c r="G523" s="37"/>
      <c r="H523" s="38"/>
      <c r="I523" s="37"/>
      <c r="J523" s="37"/>
      <c r="K523" s="39" t="str">
        <f t="shared" si="24"/>
        <v/>
      </c>
      <c r="L523" s="40" t="str">
        <f t="shared" si="25"/>
        <v/>
      </c>
      <c r="M523" t="str">
        <f t="shared" si="26"/>
        <v/>
      </c>
      <c r="N523" s="15" t="str">
        <f t="shared" si="26"/>
        <v/>
      </c>
    </row>
    <row r="524" spans="1:18" x14ac:dyDescent="0.25">
      <c r="A524" s="9">
        <v>45699.375</v>
      </c>
      <c r="B524" s="37"/>
      <c r="C524" s="37"/>
      <c r="D524" s="37">
        <v>0</v>
      </c>
      <c r="E524" s="37">
        <v>0</v>
      </c>
      <c r="F524" s="37"/>
      <c r="G524" s="37"/>
      <c r="H524" s="38"/>
      <c r="I524" s="37"/>
      <c r="J524" s="37"/>
      <c r="K524" s="39" t="str">
        <f t="shared" si="24"/>
        <v/>
      </c>
      <c r="L524" s="40" t="str">
        <f t="shared" si="25"/>
        <v/>
      </c>
      <c r="M524" t="str">
        <f t="shared" si="26"/>
        <v/>
      </c>
      <c r="N524" s="15" t="str">
        <f t="shared" si="26"/>
        <v/>
      </c>
    </row>
    <row r="525" spans="1:18" x14ac:dyDescent="0.25">
      <c r="A525" s="9">
        <v>45699.416666666664</v>
      </c>
      <c r="B525" s="37"/>
      <c r="C525" s="37"/>
      <c r="D525" s="37">
        <v>0</v>
      </c>
      <c r="E525" s="37">
        <v>0</v>
      </c>
      <c r="F525" s="37"/>
      <c r="G525" s="37"/>
      <c r="H525" s="38"/>
      <c r="I525" s="37"/>
      <c r="J525" s="37"/>
      <c r="K525" s="39" t="str">
        <f t="shared" si="24"/>
        <v/>
      </c>
      <c r="L525" s="40" t="str">
        <f t="shared" si="25"/>
        <v/>
      </c>
      <c r="M525" t="str">
        <f t="shared" si="26"/>
        <v/>
      </c>
      <c r="N525" s="15" t="str">
        <f t="shared" si="26"/>
        <v/>
      </c>
    </row>
    <row r="526" spans="1:18" x14ac:dyDescent="0.25">
      <c r="A526" s="9">
        <v>45699.458333333336</v>
      </c>
      <c r="B526" s="37"/>
      <c r="C526" s="37"/>
      <c r="D526" s="37">
        <v>0</v>
      </c>
      <c r="E526" s="37">
        <v>0</v>
      </c>
      <c r="F526" s="37"/>
      <c r="G526" s="37"/>
      <c r="H526" s="38"/>
      <c r="I526" s="37"/>
      <c r="J526" s="37"/>
      <c r="K526" s="39" t="str">
        <f t="shared" si="24"/>
        <v/>
      </c>
      <c r="L526" s="40" t="str">
        <f t="shared" si="25"/>
        <v/>
      </c>
      <c r="M526" t="str">
        <f t="shared" si="26"/>
        <v/>
      </c>
      <c r="N526" s="15" t="str">
        <f t="shared" si="26"/>
        <v/>
      </c>
    </row>
    <row r="527" spans="1:18" x14ac:dyDescent="0.25">
      <c r="A527" s="9">
        <v>45699.5</v>
      </c>
      <c r="B527" s="37"/>
      <c r="C527" s="37"/>
      <c r="D527" s="37">
        <v>0</v>
      </c>
      <c r="E527" s="37">
        <v>0</v>
      </c>
      <c r="F527" s="37"/>
      <c r="G527" s="37"/>
      <c r="H527" s="38"/>
      <c r="I527" s="37"/>
      <c r="J527" s="37"/>
      <c r="K527" s="39" t="str">
        <f t="shared" si="24"/>
        <v/>
      </c>
      <c r="L527" s="40" t="str">
        <f t="shared" si="25"/>
        <v/>
      </c>
      <c r="M527" t="str">
        <f t="shared" si="26"/>
        <v/>
      </c>
      <c r="N527" s="15" t="str">
        <f t="shared" si="26"/>
        <v/>
      </c>
    </row>
    <row r="528" spans="1:18" x14ac:dyDescent="0.25">
      <c r="A528" s="9">
        <v>45699.541666666664</v>
      </c>
      <c r="B528" s="37"/>
      <c r="C528" s="37"/>
      <c r="D528" s="37">
        <v>0</v>
      </c>
      <c r="E528" s="37">
        <v>0</v>
      </c>
      <c r="F528" s="37"/>
      <c r="G528" s="37"/>
      <c r="H528" s="38"/>
      <c r="I528" s="37"/>
      <c r="J528" s="37"/>
      <c r="K528" s="39" t="str">
        <f t="shared" si="24"/>
        <v/>
      </c>
      <c r="L528" s="40" t="str">
        <f t="shared" si="25"/>
        <v/>
      </c>
      <c r="M528" t="str">
        <f t="shared" si="26"/>
        <v/>
      </c>
      <c r="N528" s="15" t="str">
        <f t="shared" si="26"/>
        <v/>
      </c>
    </row>
    <row r="529" spans="1:18" x14ac:dyDescent="0.25">
      <c r="A529" s="9">
        <v>45699.583333333336</v>
      </c>
      <c r="B529" s="37">
        <v>158.679656459661</v>
      </c>
      <c r="C529" s="37">
        <v>41.614166666666598</v>
      </c>
      <c r="D529" s="37">
        <v>0.8724163664293928</v>
      </c>
      <c r="E529" s="37">
        <v>0.22879353841145803</v>
      </c>
      <c r="F529" s="37">
        <v>148454</v>
      </c>
      <c r="G529" s="37">
        <v>1357</v>
      </c>
      <c r="H529" s="38">
        <v>2655.8903179999902</v>
      </c>
      <c r="I529" s="37">
        <v>835774464</v>
      </c>
      <c r="J529" s="37">
        <v>27892224</v>
      </c>
      <c r="K529" s="39">
        <f t="shared" si="24"/>
        <v>944.1096820000098</v>
      </c>
      <c r="L529" s="40">
        <f t="shared" si="25"/>
        <v>0.26225268944444718</v>
      </c>
      <c r="M529">
        <f t="shared" si="26"/>
        <v>5.497905074972719</v>
      </c>
      <c r="N529" s="15">
        <f t="shared" si="26"/>
        <v>20.072586588061903</v>
      </c>
      <c r="O529">
        <v>61.696069000000001</v>
      </c>
      <c r="P529">
        <v>1.0399020000000001</v>
      </c>
      <c r="Q529">
        <v>100</v>
      </c>
      <c r="R529">
        <v>149811</v>
      </c>
    </row>
    <row r="530" spans="1:18" x14ac:dyDescent="0.25">
      <c r="A530" s="9">
        <v>45699.625</v>
      </c>
      <c r="B530" s="37">
        <v>1603.00104359446</v>
      </c>
      <c r="C530" s="37">
        <v>0.189444444444444</v>
      </c>
      <c r="D530" s="37">
        <v>16.052550801837729</v>
      </c>
      <c r="E530" s="37">
        <v>1.8971082899305535E-3</v>
      </c>
      <c r="F530" s="37">
        <v>0</v>
      </c>
      <c r="G530" s="37">
        <v>682</v>
      </c>
      <c r="H530" s="38">
        <v>3599.57454799999</v>
      </c>
      <c r="I530" s="37">
        <v>0</v>
      </c>
      <c r="J530" s="37">
        <v>7161344</v>
      </c>
      <c r="K530" s="39">
        <f t="shared" si="24"/>
        <v>0.42545200000995465</v>
      </c>
      <c r="L530" s="40">
        <f t="shared" si="25"/>
        <v>1.1818111111387629E-4</v>
      </c>
      <c r="M530" t="str">
        <f t="shared" si="26"/>
        <v/>
      </c>
      <c r="N530" s="15">
        <f t="shared" si="26"/>
        <v>10.254398826979472</v>
      </c>
      <c r="O530">
        <v>0</v>
      </c>
      <c r="P530">
        <v>0.48743399999999998</v>
      </c>
      <c r="Q530">
        <v>100</v>
      </c>
      <c r="R530">
        <v>682</v>
      </c>
    </row>
    <row r="531" spans="1:18" x14ac:dyDescent="0.25">
      <c r="A531" s="9">
        <v>45699.666666666664</v>
      </c>
      <c r="B531" s="37">
        <v>1622.3876100453101</v>
      </c>
      <c r="C531" s="37">
        <v>0.20194444444444401</v>
      </c>
      <c r="D531" s="37">
        <v>15.642042252917957</v>
      </c>
      <c r="E531" s="37">
        <v>1.9470214843749999E-3</v>
      </c>
      <c r="F531" s="37">
        <v>0</v>
      </c>
      <c r="G531" s="37">
        <v>727</v>
      </c>
      <c r="H531" s="38">
        <v>3599.5518949999901</v>
      </c>
      <c r="I531" s="37">
        <v>0</v>
      </c>
      <c r="J531" s="37">
        <v>7349760</v>
      </c>
      <c r="K531" s="39">
        <f t="shared" si="24"/>
        <v>0.4481050000099458</v>
      </c>
      <c r="L531" s="40">
        <f t="shared" si="25"/>
        <v>1.2447361111387383E-4</v>
      </c>
      <c r="M531" t="str">
        <f t="shared" si="26"/>
        <v/>
      </c>
      <c r="N531" s="15">
        <f t="shared" si="26"/>
        <v>9.8727647867950488</v>
      </c>
      <c r="O531">
        <v>0</v>
      </c>
      <c r="P531">
        <v>0.51775700000000002</v>
      </c>
      <c r="Q531">
        <v>100</v>
      </c>
      <c r="R531">
        <v>727</v>
      </c>
    </row>
    <row r="532" spans="1:18" x14ac:dyDescent="0.25">
      <c r="A532" s="9">
        <v>45699.708333333336</v>
      </c>
      <c r="B532" s="37">
        <v>1619.2485060906699</v>
      </c>
      <c r="C532" s="37">
        <v>0.19916666666666599</v>
      </c>
      <c r="D532" s="37">
        <v>15.762248672079277</v>
      </c>
      <c r="E532" s="37">
        <v>1.9387478298611069E-3</v>
      </c>
      <c r="F532" s="37">
        <v>0</v>
      </c>
      <c r="G532" s="37">
        <v>717</v>
      </c>
      <c r="H532" s="38">
        <v>3599.557202</v>
      </c>
      <c r="I532" s="37">
        <v>0</v>
      </c>
      <c r="J532" s="37">
        <v>7318528</v>
      </c>
      <c r="K532" s="39">
        <f t="shared" si="24"/>
        <v>0.44279800000003888</v>
      </c>
      <c r="L532" s="40">
        <f t="shared" si="25"/>
        <v>1.2299944444445524E-4</v>
      </c>
      <c r="M532" t="str">
        <f t="shared" si="26"/>
        <v/>
      </c>
      <c r="N532" s="15">
        <f t="shared" si="26"/>
        <v>9.9679218967921894</v>
      </c>
      <c r="O532">
        <v>0</v>
      </c>
      <c r="P532">
        <v>0.51084399999999996</v>
      </c>
      <c r="Q532">
        <v>100</v>
      </c>
      <c r="R532">
        <v>717</v>
      </c>
    </row>
    <row r="533" spans="1:18" x14ac:dyDescent="0.25">
      <c r="A533" s="9">
        <v>45699.75</v>
      </c>
      <c r="B533" s="37">
        <v>1614.302451413</v>
      </c>
      <c r="C533" s="37">
        <v>0.20055555555555499</v>
      </c>
      <c r="D533" s="37">
        <v>15.543049905297089</v>
      </c>
      <c r="E533" s="37">
        <v>1.9310167100694371E-3</v>
      </c>
      <c r="F533" s="37">
        <v>0</v>
      </c>
      <c r="G533" s="37">
        <v>722</v>
      </c>
      <c r="H533" s="38">
        <v>3599.5527479999901</v>
      </c>
      <c r="I533" s="37">
        <v>0</v>
      </c>
      <c r="J533" s="37">
        <v>7289344</v>
      </c>
      <c r="K533" s="39">
        <f t="shared" si="24"/>
        <v>0.44725200000993937</v>
      </c>
      <c r="L533" s="40">
        <f t="shared" si="25"/>
        <v>1.242366666694276E-4</v>
      </c>
      <c r="M533" t="str">
        <f t="shared" si="26"/>
        <v/>
      </c>
      <c r="N533" s="15">
        <f t="shared" si="26"/>
        <v>9.8594182825484769</v>
      </c>
      <c r="O533">
        <v>0</v>
      </c>
      <c r="P533">
        <v>0.51400699999999999</v>
      </c>
      <c r="Q533">
        <v>100</v>
      </c>
      <c r="R533">
        <v>722</v>
      </c>
    </row>
    <row r="534" spans="1:18" x14ac:dyDescent="0.25">
      <c r="A534" s="9">
        <v>45699.791666666664</v>
      </c>
      <c r="B534" s="37">
        <v>1638.5805394464001</v>
      </c>
      <c r="C534" s="37">
        <v>0.198333333333333</v>
      </c>
      <c r="D534" s="37">
        <v>15.991677935732652</v>
      </c>
      <c r="E534" s="37">
        <v>1.9356282552083302E-3</v>
      </c>
      <c r="F534" s="37">
        <v>0</v>
      </c>
      <c r="G534" s="37">
        <v>714</v>
      </c>
      <c r="H534" s="38">
        <v>3599.564257</v>
      </c>
      <c r="I534" s="37">
        <v>0</v>
      </c>
      <c r="J534" s="37">
        <v>7306752</v>
      </c>
      <c r="K534" s="39">
        <f t="shared" si="24"/>
        <v>0.43574300000000221</v>
      </c>
      <c r="L534" s="40">
        <f t="shared" si="25"/>
        <v>1.2103972222222284E-4</v>
      </c>
      <c r="M534" t="str">
        <f t="shared" si="26"/>
        <v/>
      </c>
      <c r="N534" s="15">
        <f t="shared" si="26"/>
        <v>9.9936974789915958</v>
      </c>
      <c r="O534">
        <v>0</v>
      </c>
      <c r="P534">
        <v>0.50913200000000003</v>
      </c>
      <c r="Q534">
        <v>100</v>
      </c>
      <c r="R534">
        <v>714</v>
      </c>
    </row>
    <row r="535" spans="1:18" x14ac:dyDescent="0.25">
      <c r="A535" s="9">
        <v>45699.833333333336</v>
      </c>
      <c r="B535" s="37">
        <v>1617.27716646046</v>
      </c>
      <c r="C535" s="37">
        <v>0.20111111111111099</v>
      </c>
      <c r="D535" s="37">
        <v>15.55049027903986</v>
      </c>
      <c r="E535" s="37">
        <v>1.9337293836805534E-3</v>
      </c>
      <c r="F535" s="37">
        <v>0</v>
      </c>
      <c r="G535" s="37">
        <v>724</v>
      </c>
      <c r="H535" s="38">
        <v>3599.552334</v>
      </c>
      <c r="I535" s="37">
        <v>0</v>
      </c>
      <c r="J535" s="37">
        <v>7299584</v>
      </c>
      <c r="K535" s="39">
        <f t="shared" si="24"/>
        <v>0.44766600000002654</v>
      </c>
      <c r="L535" s="40">
        <f t="shared" si="25"/>
        <v>1.2435166666667404E-4</v>
      </c>
      <c r="M535" t="str">
        <f t="shared" si="26"/>
        <v/>
      </c>
      <c r="N535" s="15">
        <f t="shared" si="26"/>
        <v>9.8459944751381219</v>
      </c>
      <c r="O535">
        <v>0</v>
      </c>
      <c r="P535">
        <v>0.51557500000000001</v>
      </c>
      <c r="Q535">
        <v>100</v>
      </c>
      <c r="R535">
        <v>724</v>
      </c>
    </row>
    <row r="536" spans="1:18" x14ac:dyDescent="0.25">
      <c r="A536" s="9">
        <v>45699.875</v>
      </c>
      <c r="B536" s="37">
        <v>1629.8854352626399</v>
      </c>
      <c r="C536" s="37">
        <v>0.20111111111111099</v>
      </c>
      <c r="D536" s="37">
        <v>15.727782399037647</v>
      </c>
      <c r="E536" s="37">
        <v>1.9406467013888837E-3</v>
      </c>
      <c r="F536" s="37">
        <v>0</v>
      </c>
      <c r="G536" s="37">
        <v>724</v>
      </c>
      <c r="H536" s="38">
        <v>3599.555797</v>
      </c>
      <c r="I536" s="37">
        <v>0</v>
      </c>
      <c r="J536" s="37">
        <v>7325696</v>
      </c>
      <c r="K536" s="39">
        <f t="shared" si="24"/>
        <v>0.44420300000001589</v>
      </c>
      <c r="L536" s="40">
        <f t="shared" si="25"/>
        <v>1.2338972222222664E-4</v>
      </c>
      <c r="M536" t="str">
        <f t="shared" si="26"/>
        <v/>
      </c>
      <c r="N536" s="15">
        <f t="shared" si="26"/>
        <v>9.8812154696132595</v>
      </c>
      <c r="O536">
        <v>0</v>
      </c>
      <c r="P536">
        <v>0.51601900000000001</v>
      </c>
      <c r="Q536">
        <v>100</v>
      </c>
      <c r="R536">
        <v>724</v>
      </c>
    </row>
    <row r="537" spans="1:18" x14ac:dyDescent="0.25">
      <c r="A537" s="9">
        <v>45699.916666666664</v>
      </c>
      <c r="B537" s="37">
        <v>1625.00533064406</v>
      </c>
      <c r="C537" s="37">
        <v>0.20111111111111099</v>
      </c>
      <c r="D537" s="37">
        <v>15.643429305516625</v>
      </c>
      <c r="E537" s="37">
        <v>1.9360351562499999E-3</v>
      </c>
      <c r="F537" s="37">
        <v>0</v>
      </c>
      <c r="G537" s="37">
        <v>724</v>
      </c>
      <c r="H537" s="38">
        <v>3599.5544629999899</v>
      </c>
      <c r="I537" s="37">
        <v>0</v>
      </c>
      <c r="J537" s="37">
        <v>7308288</v>
      </c>
      <c r="K537" s="39">
        <f t="shared" si="24"/>
        <v>0.44553700001006291</v>
      </c>
      <c r="L537" s="40">
        <f t="shared" si="25"/>
        <v>1.2376027778057303E-4</v>
      </c>
      <c r="M537" t="str">
        <f t="shared" si="26"/>
        <v/>
      </c>
      <c r="N537" s="15">
        <f t="shared" si="26"/>
        <v>9.8577348066298338</v>
      </c>
      <c r="O537">
        <v>0</v>
      </c>
      <c r="P537">
        <v>0.51518600000000003</v>
      </c>
      <c r="Q537">
        <v>100</v>
      </c>
      <c r="R537">
        <v>724</v>
      </c>
    </row>
    <row r="538" spans="1:18" x14ac:dyDescent="0.25">
      <c r="A538" s="9">
        <v>45699.958333333336</v>
      </c>
      <c r="B538" s="37">
        <v>9.4577870160885799E-2</v>
      </c>
      <c r="C538" s="37">
        <v>6.3055555555555504E-2</v>
      </c>
      <c r="D538" s="37">
        <v>9.5778972655700685E-4</v>
      </c>
      <c r="E538" s="37">
        <v>6.385633680555553E-4</v>
      </c>
      <c r="F538" s="37">
        <v>0</v>
      </c>
      <c r="G538" s="37">
        <v>227</v>
      </c>
      <c r="H538" s="38">
        <v>1199.861367</v>
      </c>
      <c r="I538" s="37">
        <v>0</v>
      </c>
      <c r="J538" s="37">
        <v>2410496</v>
      </c>
      <c r="K538" s="39">
        <f t="shared" si="24"/>
        <v>2400.138633</v>
      </c>
      <c r="L538" s="40">
        <f t="shared" si="25"/>
        <v>0.66670517583333333</v>
      </c>
      <c r="M538" t="str">
        <f t="shared" si="26"/>
        <v/>
      </c>
      <c r="N538" s="15">
        <f t="shared" si="26"/>
        <v>10.370044052863436</v>
      </c>
      <c r="O538">
        <v>0</v>
      </c>
      <c r="P538">
        <v>0.16140199999999999</v>
      </c>
      <c r="Q538">
        <v>100</v>
      </c>
      <c r="R538">
        <v>227</v>
      </c>
    </row>
    <row r="539" spans="1:18" x14ac:dyDescent="0.25">
      <c r="A539" s="9">
        <v>45700</v>
      </c>
      <c r="B539" s="37"/>
      <c r="C539" s="37"/>
      <c r="D539" s="37">
        <v>0</v>
      </c>
      <c r="E539" s="37">
        <v>0</v>
      </c>
      <c r="F539" s="37"/>
      <c r="G539" s="37"/>
      <c r="H539" s="38"/>
      <c r="I539" s="37"/>
      <c r="J539" s="37"/>
      <c r="K539" s="39" t="str">
        <f t="shared" si="24"/>
        <v/>
      </c>
      <c r="L539" s="40" t="str">
        <f t="shared" si="25"/>
        <v/>
      </c>
      <c r="M539" t="str">
        <f t="shared" si="26"/>
        <v/>
      </c>
      <c r="N539" s="15" t="str">
        <f t="shared" si="26"/>
        <v/>
      </c>
    </row>
    <row r="540" spans="1:18" x14ac:dyDescent="0.25">
      <c r="A540" s="9">
        <v>45700.041666666664</v>
      </c>
      <c r="B540" s="37"/>
      <c r="C540" s="37"/>
      <c r="D540" s="37">
        <v>0</v>
      </c>
      <c r="E540" s="37">
        <v>0</v>
      </c>
      <c r="F540" s="37"/>
      <c r="G540" s="37"/>
      <c r="H540" s="38"/>
      <c r="I540" s="37"/>
      <c r="J540" s="37"/>
      <c r="K540" s="39" t="str">
        <f t="shared" si="24"/>
        <v/>
      </c>
      <c r="L540" s="40" t="str">
        <f t="shared" si="25"/>
        <v/>
      </c>
      <c r="M540" t="str">
        <f t="shared" si="26"/>
        <v/>
      </c>
      <c r="N540" s="15" t="str">
        <f t="shared" si="26"/>
        <v/>
      </c>
    </row>
    <row r="541" spans="1:18" x14ac:dyDescent="0.25">
      <c r="A541" s="9">
        <v>45700.083333333336</v>
      </c>
      <c r="B541" s="37"/>
      <c r="C541" s="37"/>
      <c r="D541" s="37">
        <v>0</v>
      </c>
      <c r="E541" s="37">
        <v>0</v>
      </c>
      <c r="F541" s="37"/>
      <c r="G541" s="37"/>
      <c r="H541" s="38"/>
      <c r="I541" s="37"/>
      <c r="J541" s="37"/>
      <c r="K541" s="39" t="str">
        <f t="shared" si="24"/>
        <v/>
      </c>
      <c r="L541" s="40" t="str">
        <f t="shared" si="25"/>
        <v/>
      </c>
      <c r="M541" t="str">
        <f t="shared" si="26"/>
        <v/>
      </c>
      <c r="N541" s="15" t="str">
        <f t="shared" si="26"/>
        <v/>
      </c>
    </row>
    <row r="542" spans="1:18" x14ac:dyDescent="0.25">
      <c r="A542" s="9">
        <v>45700.125</v>
      </c>
      <c r="B542" s="37"/>
      <c r="C542" s="37"/>
      <c r="D542" s="37">
        <v>0</v>
      </c>
      <c r="E542" s="37">
        <v>0</v>
      </c>
      <c r="F542" s="37"/>
      <c r="G542" s="37"/>
      <c r="H542" s="38"/>
      <c r="I542" s="37"/>
      <c r="J542" s="37"/>
      <c r="K542" s="39" t="str">
        <f t="shared" si="24"/>
        <v/>
      </c>
      <c r="L542" s="40" t="str">
        <f t="shared" si="25"/>
        <v/>
      </c>
      <c r="M542" t="str">
        <f t="shared" si="26"/>
        <v/>
      </c>
      <c r="N542" s="15" t="str">
        <f t="shared" si="26"/>
        <v/>
      </c>
    </row>
    <row r="543" spans="1:18" x14ac:dyDescent="0.25">
      <c r="A543" s="9">
        <v>45700.166666666664</v>
      </c>
      <c r="B543" s="37"/>
      <c r="C543" s="37"/>
      <c r="D543" s="37">
        <v>0</v>
      </c>
      <c r="E543" s="37">
        <v>0</v>
      </c>
      <c r="F543" s="37"/>
      <c r="G543" s="37"/>
      <c r="H543" s="38"/>
      <c r="I543" s="37"/>
      <c r="J543" s="37"/>
      <c r="K543" s="39" t="str">
        <f t="shared" si="24"/>
        <v/>
      </c>
      <c r="L543" s="40" t="str">
        <f t="shared" si="25"/>
        <v/>
      </c>
      <c r="M543" t="str">
        <f t="shared" si="26"/>
        <v/>
      </c>
      <c r="N543" s="15" t="str">
        <f t="shared" si="26"/>
        <v/>
      </c>
    </row>
    <row r="544" spans="1:18" x14ac:dyDescent="0.25">
      <c r="A544" s="9">
        <v>45700.208333333336</v>
      </c>
      <c r="B544" s="37"/>
      <c r="C544" s="37"/>
      <c r="D544" s="37">
        <v>0</v>
      </c>
      <c r="E544" s="37">
        <v>0</v>
      </c>
      <c r="F544" s="37"/>
      <c r="G544" s="37"/>
      <c r="H544" s="38"/>
      <c r="I544" s="37"/>
      <c r="J544" s="37"/>
      <c r="K544" s="39" t="str">
        <f t="shared" si="24"/>
        <v/>
      </c>
      <c r="L544" s="40" t="str">
        <f t="shared" si="25"/>
        <v/>
      </c>
      <c r="M544" t="str">
        <f t="shared" si="26"/>
        <v/>
      </c>
      <c r="N544" s="15" t="str">
        <f t="shared" si="26"/>
        <v/>
      </c>
    </row>
    <row r="545" spans="1:18" x14ac:dyDescent="0.25">
      <c r="A545" s="9">
        <v>45700.25</v>
      </c>
      <c r="B545" s="37"/>
      <c r="C545" s="37"/>
      <c r="D545" s="37">
        <v>0</v>
      </c>
      <c r="E545" s="37">
        <v>0</v>
      </c>
      <c r="F545" s="37"/>
      <c r="G545" s="37"/>
      <c r="H545" s="38"/>
      <c r="I545" s="37"/>
      <c r="J545" s="37"/>
      <c r="K545" s="39" t="str">
        <f t="shared" si="24"/>
        <v/>
      </c>
      <c r="L545" s="40" t="str">
        <f t="shared" si="25"/>
        <v/>
      </c>
      <c r="M545" t="str">
        <f t="shared" si="26"/>
        <v/>
      </c>
      <c r="N545" s="15" t="str">
        <f t="shared" si="26"/>
        <v/>
      </c>
    </row>
    <row r="546" spans="1:18" x14ac:dyDescent="0.25">
      <c r="A546" s="9">
        <v>45700.291666666664</v>
      </c>
      <c r="B546" s="37"/>
      <c r="C546" s="37"/>
      <c r="D546" s="37">
        <v>0</v>
      </c>
      <c r="E546" s="37">
        <v>0</v>
      </c>
      <c r="F546" s="37"/>
      <c r="G546" s="37"/>
      <c r="H546" s="38"/>
      <c r="I546" s="37"/>
      <c r="J546" s="37"/>
      <c r="K546" s="39" t="str">
        <f t="shared" si="24"/>
        <v/>
      </c>
      <c r="L546" s="40" t="str">
        <f t="shared" si="25"/>
        <v/>
      </c>
      <c r="M546" t="str">
        <f t="shared" si="26"/>
        <v/>
      </c>
      <c r="N546" s="15" t="str">
        <f t="shared" si="26"/>
        <v/>
      </c>
    </row>
    <row r="547" spans="1:18" x14ac:dyDescent="0.25">
      <c r="A547" s="9">
        <v>45700.333333333336</v>
      </c>
      <c r="B547" s="37"/>
      <c r="C547" s="37"/>
      <c r="D547" s="37">
        <v>0</v>
      </c>
      <c r="E547" s="37">
        <v>0</v>
      </c>
      <c r="F547" s="37"/>
      <c r="G547" s="37"/>
      <c r="H547" s="38"/>
      <c r="I547" s="37"/>
      <c r="J547" s="37"/>
      <c r="K547" s="39" t="str">
        <f t="shared" si="24"/>
        <v/>
      </c>
      <c r="L547" s="40" t="str">
        <f t="shared" si="25"/>
        <v/>
      </c>
      <c r="M547" t="str">
        <f t="shared" si="26"/>
        <v/>
      </c>
      <c r="N547" s="15" t="str">
        <f t="shared" si="26"/>
        <v/>
      </c>
    </row>
    <row r="548" spans="1:18" x14ac:dyDescent="0.25">
      <c r="A548" s="9">
        <v>45700.375</v>
      </c>
      <c r="B548" s="37"/>
      <c r="C548" s="37"/>
      <c r="D548" s="37">
        <v>0</v>
      </c>
      <c r="E548" s="37">
        <v>0</v>
      </c>
      <c r="F548" s="37"/>
      <c r="G548" s="37"/>
      <c r="H548" s="38"/>
      <c r="I548" s="37"/>
      <c r="J548" s="37"/>
      <c r="K548" s="39" t="str">
        <f t="shared" si="24"/>
        <v/>
      </c>
      <c r="L548" s="40" t="str">
        <f t="shared" si="25"/>
        <v/>
      </c>
      <c r="M548" t="str">
        <f t="shared" si="26"/>
        <v/>
      </c>
      <c r="N548" s="15" t="str">
        <f t="shared" si="26"/>
        <v/>
      </c>
    </row>
    <row r="549" spans="1:18" x14ac:dyDescent="0.25">
      <c r="A549" s="9">
        <v>45700.416666666664</v>
      </c>
      <c r="B549" s="37"/>
      <c r="C549" s="37"/>
      <c r="D549" s="37">
        <v>0</v>
      </c>
      <c r="E549" s="37">
        <v>0</v>
      </c>
      <c r="F549" s="37"/>
      <c r="G549" s="37"/>
      <c r="H549" s="38"/>
      <c r="I549" s="37"/>
      <c r="J549" s="37"/>
      <c r="K549" s="39" t="str">
        <f t="shared" si="24"/>
        <v/>
      </c>
      <c r="L549" s="40" t="str">
        <f t="shared" si="25"/>
        <v/>
      </c>
      <c r="M549" t="str">
        <f t="shared" si="26"/>
        <v/>
      </c>
      <c r="N549" s="15" t="str">
        <f t="shared" si="26"/>
        <v/>
      </c>
    </row>
    <row r="550" spans="1:18" x14ac:dyDescent="0.25">
      <c r="A550" s="9">
        <v>45700.458333333336</v>
      </c>
      <c r="B550" s="37"/>
      <c r="C550" s="37"/>
      <c r="D550" s="37">
        <v>0</v>
      </c>
      <c r="E550" s="37">
        <v>0</v>
      </c>
      <c r="F550" s="37"/>
      <c r="G550" s="37"/>
      <c r="H550" s="38"/>
      <c r="I550" s="37"/>
      <c r="J550" s="37"/>
      <c r="K550" s="39" t="str">
        <f t="shared" si="24"/>
        <v/>
      </c>
      <c r="L550" s="40" t="str">
        <f t="shared" si="25"/>
        <v/>
      </c>
      <c r="M550" t="str">
        <f t="shared" si="26"/>
        <v/>
      </c>
      <c r="N550" s="15" t="str">
        <f t="shared" si="26"/>
        <v/>
      </c>
    </row>
    <row r="551" spans="1:18" x14ac:dyDescent="0.25">
      <c r="A551" s="9">
        <v>45700.5</v>
      </c>
      <c r="B551" s="37"/>
      <c r="C551" s="37"/>
      <c r="D551" s="37">
        <v>0</v>
      </c>
      <c r="E551" s="37">
        <v>0</v>
      </c>
      <c r="F551" s="37"/>
      <c r="G551" s="37"/>
      <c r="H551" s="38"/>
      <c r="I551" s="37"/>
      <c r="J551" s="37"/>
      <c r="K551" s="39" t="str">
        <f t="shared" si="24"/>
        <v/>
      </c>
      <c r="L551" s="40" t="str">
        <f t="shared" si="25"/>
        <v/>
      </c>
      <c r="M551" t="str">
        <f t="shared" si="26"/>
        <v/>
      </c>
      <c r="N551" s="15" t="str">
        <f t="shared" si="26"/>
        <v/>
      </c>
    </row>
    <row r="552" spans="1:18" x14ac:dyDescent="0.25">
      <c r="A552" s="9">
        <v>45700.541666666664</v>
      </c>
      <c r="B552" s="37"/>
      <c r="C552" s="37"/>
      <c r="D552" s="37">
        <v>0</v>
      </c>
      <c r="E552" s="37">
        <v>0</v>
      </c>
      <c r="F552" s="37"/>
      <c r="G552" s="37"/>
      <c r="H552" s="38"/>
      <c r="I552" s="37"/>
      <c r="J552" s="37"/>
      <c r="K552" s="39" t="str">
        <f t="shared" si="24"/>
        <v/>
      </c>
      <c r="L552" s="40" t="str">
        <f t="shared" si="25"/>
        <v/>
      </c>
      <c r="M552" t="str">
        <f t="shared" si="26"/>
        <v/>
      </c>
      <c r="N552" s="15" t="str">
        <f t="shared" si="26"/>
        <v/>
      </c>
    </row>
    <row r="553" spans="1:18" x14ac:dyDescent="0.25">
      <c r="A553" s="9">
        <v>45700.583333333336</v>
      </c>
      <c r="B553" s="37">
        <v>55.041640422146102</v>
      </c>
      <c r="C553" s="37">
        <v>14.9163888888888</v>
      </c>
      <c r="D553" s="37">
        <v>0.35484875933355425</v>
      </c>
      <c r="E553" s="37">
        <v>9.6164686414930339E-2</v>
      </c>
      <c r="F553" s="37">
        <v>52789</v>
      </c>
      <c r="G553" s="37">
        <v>910</v>
      </c>
      <c r="H553" s="38">
        <v>2624.393176</v>
      </c>
      <c r="I553" s="37">
        <v>348042752</v>
      </c>
      <c r="J553" s="37">
        <v>14966784</v>
      </c>
      <c r="K553" s="39">
        <f t="shared" si="24"/>
        <v>975.60682399999996</v>
      </c>
      <c r="L553" s="40">
        <f t="shared" si="25"/>
        <v>0.27100189555555554</v>
      </c>
      <c r="M553">
        <f t="shared" si="26"/>
        <v>6.4385667468601415</v>
      </c>
      <c r="N553" s="15">
        <f t="shared" si="26"/>
        <v>16.061538461538461</v>
      </c>
      <c r="O553">
        <v>22.038696000000002</v>
      </c>
      <c r="P553">
        <v>0.67640299999999998</v>
      </c>
      <c r="Q553">
        <v>100</v>
      </c>
      <c r="R553">
        <v>53699</v>
      </c>
    </row>
    <row r="554" spans="1:18" x14ac:dyDescent="0.25">
      <c r="A554" s="9">
        <v>45700.625</v>
      </c>
      <c r="B554" s="37">
        <v>1604.5437762398401</v>
      </c>
      <c r="C554" s="37">
        <v>0.19555555555555501</v>
      </c>
      <c r="D554" s="37">
        <v>15.790676908366203</v>
      </c>
      <c r="E554" s="37">
        <v>1.9245062934027768E-3</v>
      </c>
      <c r="F554" s="37">
        <v>0</v>
      </c>
      <c r="G554" s="37">
        <v>704</v>
      </c>
      <c r="H554" s="38">
        <v>3599.5612460000002</v>
      </c>
      <c r="I554" s="37">
        <v>0</v>
      </c>
      <c r="J554" s="37">
        <v>7264768</v>
      </c>
      <c r="K554" s="39">
        <f t="shared" si="24"/>
        <v>0.43875399999978981</v>
      </c>
      <c r="L554" s="40">
        <f t="shared" si="25"/>
        <v>1.2187611111105273E-4</v>
      </c>
      <c r="M554" t="str">
        <f t="shared" si="26"/>
        <v/>
      </c>
      <c r="N554" s="15">
        <f t="shared" si="26"/>
        <v>10.077414772727273</v>
      </c>
      <c r="O554">
        <v>0</v>
      </c>
      <c r="P554">
        <v>0.50195599999999996</v>
      </c>
      <c r="Q554">
        <v>100</v>
      </c>
      <c r="R554">
        <v>704</v>
      </c>
    </row>
    <row r="555" spans="1:18" x14ac:dyDescent="0.25">
      <c r="A555" s="9">
        <v>45700.666666666664</v>
      </c>
      <c r="B555" s="37">
        <v>1636.6089098185901</v>
      </c>
      <c r="C555" s="37">
        <v>0.19916666666666599</v>
      </c>
      <c r="D555" s="37">
        <v>15.86771122698698</v>
      </c>
      <c r="E555" s="37">
        <v>1.9310167100694371E-3</v>
      </c>
      <c r="F555" s="37">
        <v>0</v>
      </c>
      <c r="G555" s="37">
        <v>717</v>
      </c>
      <c r="H555" s="38">
        <v>3599.5618989999998</v>
      </c>
      <c r="I555" s="37">
        <v>0</v>
      </c>
      <c r="J555" s="37">
        <v>7289344</v>
      </c>
      <c r="K555" s="39">
        <f t="shared" si="24"/>
        <v>0.43810100000018792</v>
      </c>
      <c r="L555" s="40">
        <f t="shared" si="25"/>
        <v>1.2169472222227442E-4</v>
      </c>
      <c r="M555" t="str">
        <f t="shared" si="26"/>
        <v/>
      </c>
      <c r="N555" s="15">
        <f t="shared" si="26"/>
        <v>9.9281729428172945</v>
      </c>
      <c r="O555">
        <v>0</v>
      </c>
      <c r="P555">
        <v>0.51136400000000004</v>
      </c>
      <c r="Q555">
        <v>100</v>
      </c>
      <c r="R555">
        <v>717</v>
      </c>
    </row>
    <row r="556" spans="1:18" x14ac:dyDescent="0.25">
      <c r="A556" s="9">
        <v>45700.708333333336</v>
      </c>
      <c r="B556" s="37">
        <v>1618.1121130143199</v>
      </c>
      <c r="C556" s="37">
        <v>0.200833333333333</v>
      </c>
      <c r="D556" s="37">
        <v>15.632492231175041</v>
      </c>
      <c r="E556" s="37">
        <v>1.9402398003472137E-3</v>
      </c>
      <c r="F556" s="37">
        <v>0</v>
      </c>
      <c r="G556" s="37">
        <v>723</v>
      </c>
      <c r="H556" s="38">
        <v>3599.553183</v>
      </c>
      <c r="I556" s="37">
        <v>0</v>
      </c>
      <c r="J556" s="37">
        <v>7324160</v>
      </c>
      <c r="K556" s="39">
        <f t="shared" si="24"/>
        <v>0.44681700000001001</v>
      </c>
      <c r="L556" s="40">
        <f t="shared" si="25"/>
        <v>1.2411583333333612E-4</v>
      </c>
      <c r="M556" t="str">
        <f t="shared" si="26"/>
        <v/>
      </c>
      <c r="N556" s="15">
        <f t="shared" si="26"/>
        <v>9.8928077455048413</v>
      </c>
      <c r="O556">
        <v>0</v>
      </c>
      <c r="P556">
        <v>0.51477899999999999</v>
      </c>
      <c r="Q556">
        <v>100</v>
      </c>
      <c r="R556">
        <v>723</v>
      </c>
    </row>
    <row r="557" spans="1:18" x14ac:dyDescent="0.25">
      <c r="A557" s="9">
        <v>45700.75</v>
      </c>
      <c r="B557" s="37">
        <v>1630.7419429071499</v>
      </c>
      <c r="C557" s="37">
        <v>0.202777777777777</v>
      </c>
      <c r="D557" s="37">
        <v>15.665611477975464</v>
      </c>
      <c r="E557" s="37">
        <v>1.9479709201388835E-3</v>
      </c>
      <c r="F557" s="37">
        <v>0</v>
      </c>
      <c r="G557" s="37">
        <v>730</v>
      </c>
      <c r="H557" s="38">
        <v>3599.5523509999998</v>
      </c>
      <c r="I557" s="37">
        <v>0</v>
      </c>
      <c r="J557" s="37">
        <v>7353344</v>
      </c>
      <c r="K557" s="39">
        <f t="shared" si="24"/>
        <v>0.44764900000018315</v>
      </c>
      <c r="L557" s="40">
        <f t="shared" si="25"/>
        <v>1.2434694444449533E-4</v>
      </c>
      <c r="M557" t="str">
        <f t="shared" si="26"/>
        <v/>
      </c>
      <c r="N557" s="15">
        <f t="shared" si="26"/>
        <v>9.8369863013698637</v>
      </c>
      <c r="O557">
        <v>0</v>
      </c>
      <c r="P557">
        <v>0.52008999999999905</v>
      </c>
      <c r="Q557">
        <v>100</v>
      </c>
      <c r="R557">
        <v>730</v>
      </c>
    </row>
    <row r="558" spans="1:18" x14ac:dyDescent="0.25">
      <c r="A558" s="9">
        <v>45700.791666666664</v>
      </c>
      <c r="B558" s="37">
        <v>1609.39042379224</v>
      </c>
      <c r="C558" s="37">
        <v>0.199722222222222</v>
      </c>
      <c r="D558" s="37">
        <v>15.618337341896725</v>
      </c>
      <c r="E558" s="37">
        <v>1.9382052951388835E-3</v>
      </c>
      <c r="F558" s="37">
        <v>0</v>
      </c>
      <c r="G558" s="37">
        <v>719</v>
      </c>
      <c r="H558" s="38">
        <v>3599.5532469999998</v>
      </c>
      <c r="I558" s="37">
        <v>0</v>
      </c>
      <c r="J558" s="37">
        <v>7316480</v>
      </c>
      <c r="K558" s="39">
        <f t="shared" si="24"/>
        <v>0.4467530000001716</v>
      </c>
      <c r="L558" s="40">
        <f t="shared" si="25"/>
        <v>1.2409805555560323E-4</v>
      </c>
      <c r="M558" t="str">
        <f t="shared" si="26"/>
        <v/>
      </c>
      <c r="N558" s="15">
        <f t="shared" si="26"/>
        <v>9.9374130737134916</v>
      </c>
      <c r="O558">
        <v>0</v>
      </c>
      <c r="P558">
        <v>0.51189799999999996</v>
      </c>
      <c r="Q558">
        <v>100</v>
      </c>
      <c r="R558">
        <v>719</v>
      </c>
    </row>
    <row r="559" spans="1:18" x14ac:dyDescent="0.25">
      <c r="A559" s="9">
        <v>45700.833333333336</v>
      </c>
      <c r="B559" s="37">
        <v>1613.18134790265</v>
      </c>
      <c r="C559" s="37">
        <v>0.19750000000000001</v>
      </c>
      <c r="D559" s="37">
        <v>15.732674820871162</v>
      </c>
      <c r="E559" s="37">
        <v>1.926133897569437E-3</v>
      </c>
      <c r="F559" s="37">
        <v>0</v>
      </c>
      <c r="G559" s="37">
        <v>711</v>
      </c>
      <c r="H559" s="38">
        <v>3599.559256</v>
      </c>
      <c r="I559" s="37">
        <v>0</v>
      </c>
      <c r="J559" s="37">
        <v>7270912</v>
      </c>
      <c r="K559" s="39">
        <f t="shared" si="24"/>
        <v>0.44074399999999514</v>
      </c>
      <c r="L559" s="40">
        <f t="shared" si="25"/>
        <v>1.2242888888888755E-4</v>
      </c>
      <c r="M559" t="str">
        <f t="shared" si="26"/>
        <v/>
      </c>
      <c r="N559" s="15">
        <f t="shared" si="26"/>
        <v>9.9866385372714479</v>
      </c>
      <c r="O559">
        <v>0</v>
      </c>
      <c r="P559">
        <v>0.50736799999999904</v>
      </c>
      <c r="Q559">
        <v>100</v>
      </c>
      <c r="R559">
        <v>711</v>
      </c>
    </row>
    <row r="560" spans="1:18" x14ac:dyDescent="0.25">
      <c r="A560" s="9">
        <v>45700.875</v>
      </c>
      <c r="B560" s="37">
        <v>1605.63444074568</v>
      </c>
      <c r="C560" s="37">
        <v>0.19694444444444401</v>
      </c>
      <c r="D560" s="37">
        <v>15.81271797223692</v>
      </c>
      <c r="E560" s="37">
        <v>1.9395616319444371E-3</v>
      </c>
      <c r="F560" s="37">
        <v>0</v>
      </c>
      <c r="G560" s="37">
        <v>709</v>
      </c>
      <c r="H560" s="38">
        <v>3599.55843</v>
      </c>
      <c r="I560" s="37">
        <v>0</v>
      </c>
      <c r="J560" s="37">
        <v>7321600</v>
      </c>
      <c r="K560" s="39">
        <f t="shared" si="24"/>
        <v>0.44156999999995605</v>
      </c>
      <c r="L560" s="40">
        <f t="shared" si="25"/>
        <v>1.2265833333332111E-4</v>
      </c>
      <c r="M560" t="str">
        <f t="shared" si="26"/>
        <v/>
      </c>
      <c r="N560" s="15">
        <f t="shared" si="26"/>
        <v>10.084626234132582</v>
      </c>
      <c r="O560">
        <v>0</v>
      </c>
      <c r="P560">
        <v>0.50510500000000003</v>
      </c>
      <c r="Q560">
        <v>100</v>
      </c>
      <c r="R560">
        <v>709</v>
      </c>
    </row>
    <row r="561" spans="1:18" x14ac:dyDescent="0.25">
      <c r="A561" s="9">
        <v>45700.916666666664</v>
      </c>
      <c r="B561" s="37">
        <v>1638.16839815652</v>
      </c>
      <c r="C561" s="37">
        <v>0.19666666666666599</v>
      </c>
      <c r="D561" s="37">
        <v>16.021463722535991</v>
      </c>
      <c r="E561" s="37">
        <v>1.9234212239583302E-3</v>
      </c>
      <c r="F561" s="37">
        <v>0</v>
      </c>
      <c r="G561" s="37">
        <v>708</v>
      </c>
      <c r="H561" s="38">
        <v>3599.56780999999</v>
      </c>
      <c r="I561" s="37">
        <v>0</v>
      </c>
      <c r="J561" s="37">
        <v>7260672</v>
      </c>
      <c r="K561" s="39">
        <f t="shared" si="24"/>
        <v>0.43219000000999586</v>
      </c>
      <c r="L561" s="40">
        <f t="shared" si="25"/>
        <v>1.2005277778055441E-4</v>
      </c>
      <c r="M561" t="str">
        <f t="shared" si="26"/>
        <v/>
      </c>
      <c r="N561" s="15">
        <f t="shared" si="26"/>
        <v>10.014830508474576</v>
      </c>
      <c r="O561">
        <v>0</v>
      </c>
      <c r="P561">
        <v>0.50520599999999904</v>
      </c>
      <c r="Q561">
        <v>100</v>
      </c>
      <c r="R561">
        <v>708</v>
      </c>
    </row>
    <row r="562" spans="1:18" x14ac:dyDescent="0.25">
      <c r="A562" s="9">
        <v>45700.958333333336</v>
      </c>
      <c r="B562" s="37">
        <v>0.101660253344867</v>
      </c>
      <c r="C562" s="37">
        <v>6.7777777777777701E-2</v>
      </c>
      <c r="D562" s="37">
        <v>9.7873871118195539E-4</v>
      </c>
      <c r="E562" s="37">
        <v>6.5253363715277765E-4</v>
      </c>
      <c r="F562" s="37">
        <v>3</v>
      </c>
      <c r="G562" s="37">
        <v>241</v>
      </c>
      <c r="H562" s="38">
        <v>1199.848594</v>
      </c>
      <c r="I562" s="37">
        <v>12288</v>
      </c>
      <c r="J562" s="37">
        <v>2450944</v>
      </c>
      <c r="K562" s="39">
        <f t="shared" si="24"/>
        <v>2400.151406</v>
      </c>
      <c r="L562" s="40">
        <f t="shared" si="25"/>
        <v>0.66670872388888891</v>
      </c>
      <c r="M562">
        <f t="shared" si="26"/>
        <v>4</v>
      </c>
      <c r="N562" s="15">
        <f t="shared" si="26"/>
        <v>9.9315352697095438</v>
      </c>
      <c r="O562">
        <v>1.1050000000000001E-3</v>
      </c>
      <c r="P562">
        <v>0.17127200000000001</v>
      </c>
      <c r="Q562">
        <v>100</v>
      </c>
      <c r="R562">
        <v>244</v>
      </c>
    </row>
    <row r="563" spans="1:18" x14ac:dyDescent="0.25">
      <c r="A563" s="9">
        <v>45701</v>
      </c>
      <c r="B563" s="37"/>
      <c r="C563" s="37"/>
      <c r="D563" s="37">
        <v>0</v>
      </c>
      <c r="E563" s="37">
        <v>0</v>
      </c>
      <c r="F563" s="37"/>
      <c r="G563" s="37"/>
      <c r="H563" s="38"/>
      <c r="I563" s="37"/>
      <c r="J563" s="37"/>
      <c r="K563" s="39" t="str">
        <f t="shared" si="24"/>
        <v/>
      </c>
      <c r="L563" s="40" t="str">
        <f t="shared" si="25"/>
        <v/>
      </c>
      <c r="M563" t="str">
        <f t="shared" si="26"/>
        <v/>
      </c>
      <c r="N563" s="15" t="str">
        <f t="shared" si="26"/>
        <v/>
      </c>
    </row>
    <row r="564" spans="1:18" x14ac:dyDescent="0.25">
      <c r="A564" s="9">
        <v>45701.041666666664</v>
      </c>
      <c r="B564" s="37"/>
      <c r="C564" s="37"/>
      <c r="D564" s="37">
        <v>0</v>
      </c>
      <c r="E564" s="37">
        <v>0</v>
      </c>
      <c r="F564" s="37"/>
      <c r="G564" s="37"/>
      <c r="H564" s="38"/>
      <c r="I564" s="37"/>
      <c r="J564" s="37"/>
      <c r="K564" s="39" t="str">
        <f t="shared" si="24"/>
        <v/>
      </c>
      <c r="L564" s="40" t="str">
        <f t="shared" si="25"/>
        <v/>
      </c>
      <c r="M564" t="str">
        <f t="shared" si="26"/>
        <v/>
      </c>
      <c r="N564" s="15" t="str">
        <f t="shared" si="26"/>
        <v/>
      </c>
    </row>
    <row r="565" spans="1:18" x14ac:dyDescent="0.25">
      <c r="A565" s="9">
        <v>45701.083333333336</v>
      </c>
      <c r="B565" s="37"/>
      <c r="C565" s="37"/>
      <c r="D565" s="37">
        <v>0</v>
      </c>
      <c r="E565" s="37">
        <v>0</v>
      </c>
      <c r="F565" s="37"/>
      <c r="G565" s="37"/>
      <c r="H565" s="38"/>
      <c r="I565" s="37"/>
      <c r="J565" s="37"/>
      <c r="K565" s="39" t="str">
        <f t="shared" si="24"/>
        <v/>
      </c>
      <c r="L565" s="40" t="str">
        <f t="shared" si="25"/>
        <v/>
      </c>
      <c r="M565" t="str">
        <f t="shared" si="26"/>
        <v/>
      </c>
      <c r="N565" s="15" t="str">
        <f t="shared" si="26"/>
        <v/>
      </c>
    </row>
    <row r="566" spans="1:18" x14ac:dyDescent="0.25">
      <c r="A566" s="9">
        <v>45701.125</v>
      </c>
      <c r="B566" s="37"/>
      <c r="C566" s="37"/>
      <c r="D566" s="37">
        <v>0</v>
      </c>
      <c r="E566" s="37">
        <v>0</v>
      </c>
      <c r="F566" s="37"/>
      <c r="G566" s="37"/>
      <c r="H566" s="38"/>
      <c r="I566" s="37"/>
      <c r="J566" s="37"/>
      <c r="K566" s="39" t="str">
        <f t="shared" si="24"/>
        <v/>
      </c>
      <c r="L566" s="40" t="str">
        <f t="shared" si="25"/>
        <v/>
      </c>
      <c r="M566" t="str">
        <f t="shared" si="26"/>
        <v/>
      </c>
      <c r="N566" s="15" t="str">
        <f t="shared" si="26"/>
        <v/>
      </c>
    </row>
    <row r="567" spans="1:18" x14ac:dyDescent="0.25">
      <c r="A567" s="9">
        <v>45701.166666666664</v>
      </c>
      <c r="B567" s="37"/>
      <c r="C567" s="37"/>
      <c r="D567" s="37">
        <v>0</v>
      </c>
      <c r="E567" s="37">
        <v>0</v>
      </c>
      <c r="F567" s="37"/>
      <c r="G567" s="37"/>
      <c r="H567" s="38"/>
      <c r="I567" s="37"/>
      <c r="J567" s="37"/>
      <c r="K567" s="39" t="str">
        <f t="shared" si="24"/>
        <v/>
      </c>
      <c r="L567" s="40" t="str">
        <f t="shared" si="25"/>
        <v/>
      </c>
      <c r="M567" t="str">
        <f t="shared" si="26"/>
        <v/>
      </c>
      <c r="N567" s="15" t="str">
        <f t="shared" si="26"/>
        <v/>
      </c>
    </row>
    <row r="568" spans="1:18" x14ac:dyDescent="0.25">
      <c r="A568" s="9">
        <v>45701.208333333336</v>
      </c>
      <c r="B568" s="37"/>
      <c r="C568" s="37"/>
      <c r="D568" s="37">
        <v>0</v>
      </c>
      <c r="E568" s="37">
        <v>0</v>
      </c>
      <c r="F568" s="37"/>
      <c r="G568" s="37"/>
      <c r="H568" s="38"/>
      <c r="I568" s="37"/>
      <c r="J568" s="37"/>
      <c r="K568" s="39" t="str">
        <f t="shared" si="24"/>
        <v/>
      </c>
      <c r="L568" s="40" t="str">
        <f t="shared" si="25"/>
        <v/>
      </c>
      <c r="M568" t="str">
        <f t="shared" si="26"/>
        <v/>
      </c>
      <c r="N568" s="15" t="str">
        <f t="shared" si="26"/>
        <v/>
      </c>
    </row>
    <row r="569" spans="1:18" x14ac:dyDescent="0.25">
      <c r="A569" s="9">
        <v>45701.25</v>
      </c>
      <c r="B569" s="37"/>
      <c r="C569" s="37"/>
      <c r="D569" s="37">
        <v>0</v>
      </c>
      <c r="E569" s="37">
        <v>0</v>
      </c>
      <c r="F569" s="37"/>
      <c r="G569" s="37"/>
      <c r="H569" s="38"/>
      <c r="I569" s="37"/>
      <c r="J569" s="37"/>
      <c r="K569" s="39" t="str">
        <f t="shared" si="24"/>
        <v/>
      </c>
      <c r="L569" s="40" t="str">
        <f t="shared" si="25"/>
        <v/>
      </c>
      <c r="M569" t="str">
        <f t="shared" si="26"/>
        <v/>
      </c>
      <c r="N569" s="15" t="str">
        <f t="shared" si="26"/>
        <v/>
      </c>
    </row>
    <row r="570" spans="1:18" x14ac:dyDescent="0.25">
      <c r="A570" s="9">
        <v>45701.291666666664</v>
      </c>
      <c r="B570" s="37"/>
      <c r="C570" s="37"/>
      <c r="D570" s="37">
        <v>0</v>
      </c>
      <c r="E570" s="37">
        <v>0</v>
      </c>
      <c r="F570" s="37"/>
      <c r="G570" s="37"/>
      <c r="H570" s="38"/>
      <c r="I570" s="37"/>
      <c r="J570" s="37"/>
      <c r="K570" s="39" t="str">
        <f t="shared" si="24"/>
        <v/>
      </c>
      <c r="L570" s="40" t="str">
        <f t="shared" si="25"/>
        <v/>
      </c>
      <c r="M570" t="str">
        <f t="shared" si="26"/>
        <v/>
      </c>
      <c r="N570" s="15" t="str">
        <f t="shared" si="26"/>
        <v/>
      </c>
    </row>
    <row r="571" spans="1:18" x14ac:dyDescent="0.25">
      <c r="A571" s="9">
        <v>45701.333333333336</v>
      </c>
      <c r="B571" s="37"/>
      <c r="C571" s="37"/>
      <c r="D571" s="37">
        <v>0</v>
      </c>
      <c r="E571" s="37">
        <v>0</v>
      </c>
      <c r="F571" s="37"/>
      <c r="G571" s="37"/>
      <c r="H571" s="38"/>
      <c r="I571" s="37"/>
      <c r="J571" s="37"/>
      <c r="K571" s="39" t="str">
        <f t="shared" si="24"/>
        <v/>
      </c>
      <c r="L571" s="40" t="str">
        <f t="shared" si="25"/>
        <v/>
      </c>
      <c r="M571" t="str">
        <f t="shared" si="26"/>
        <v/>
      </c>
      <c r="N571" s="15" t="str">
        <f t="shared" si="26"/>
        <v/>
      </c>
    </row>
    <row r="572" spans="1:18" x14ac:dyDescent="0.25">
      <c r="A572" s="9">
        <v>45701.375</v>
      </c>
      <c r="B572" s="37"/>
      <c r="C572" s="37"/>
      <c r="D572" s="37">
        <v>0</v>
      </c>
      <c r="E572" s="37">
        <v>0</v>
      </c>
      <c r="F572" s="37"/>
      <c r="G572" s="37"/>
      <c r="H572" s="38"/>
      <c r="I572" s="37"/>
      <c r="J572" s="37"/>
      <c r="K572" s="39" t="str">
        <f t="shared" si="24"/>
        <v/>
      </c>
      <c r="L572" s="40" t="str">
        <f t="shared" si="25"/>
        <v/>
      </c>
      <c r="M572" t="str">
        <f t="shared" si="26"/>
        <v/>
      </c>
      <c r="N572" s="15" t="str">
        <f t="shared" si="26"/>
        <v/>
      </c>
    </row>
    <row r="573" spans="1:18" x14ac:dyDescent="0.25">
      <c r="A573" s="9">
        <v>45701.416666666664</v>
      </c>
      <c r="B573" s="37"/>
      <c r="C573" s="37"/>
      <c r="D573" s="37">
        <v>0</v>
      </c>
      <c r="E573" s="37">
        <v>0</v>
      </c>
      <c r="F573" s="37"/>
      <c r="G573" s="37"/>
      <c r="H573" s="38"/>
      <c r="I573" s="37"/>
      <c r="J573" s="37"/>
      <c r="K573" s="39" t="str">
        <f t="shared" si="24"/>
        <v/>
      </c>
      <c r="L573" s="40" t="str">
        <f t="shared" si="25"/>
        <v/>
      </c>
      <c r="M573" t="str">
        <f t="shared" si="26"/>
        <v/>
      </c>
      <c r="N573" s="15" t="str">
        <f t="shared" si="26"/>
        <v/>
      </c>
    </row>
    <row r="574" spans="1:18" x14ac:dyDescent="0.25">
      <c r="A574" s="9">
        <v>45701.458333333336</v>
      </c>
      <c r="B574" s="37"/>
      <c r="C574" s="37"/>
      <c r="D574" s="37">
        <v>0</v>
      </c>
      <c r="E574" s="37">
        <v>0</v>
      </c>
      <c r="F574" s="37"/>
      <c r="G574" s="37"/>
      <c r="H574" s="38"/>
      <c r="I574" s="37"/>
      <c r="J574" s="37"/>
      <c r="K574" s="39" t="str">
        <f t="shared" si="24"/>
        <v/>
      </c>
      <c r="L574" s="40" t="str">
        <f t="shared" si="25"/>
        <v/>
      </c>
      <c r="M574" t="str">
        <f t="shared" si="26"/>
        <v/>
      </c>
      <c r="N574" s="15" t="str">
        <f t="shared" si="26"/>
        <v/>
      </c>
    </row>
    <row r="575" spans="1:18" x14ac:dyDescent="0.25">
      <c r="A575" s="9">
        <v>45701.5</v>
      </c>
      <c r="B575" s="37"/>
      <c r="C575" s="37"/>
      <c r="D575" s="37">
        <v>0</v>
      </c>
      <c r="E575" s="37">
        <v>0</v>
      </c>
      <c r="F575" s="37"/>
      <c r="G575" s="37"/>
      <c r="H575" s="38"/>
      <c r="I575" s="37"/>
      <c r="J575" s="37"/>
      <c r="K575" s="39" t="str">
        <f t="shared" si="24"/>
        <v/>
      </c>
      <c r="L575" s="40" t="str">
        <f t="shared" si="25"/>
        <v/>
      </c>
      <c r="M575" t="str">
        <f t="shared" si="26"/>
        <v/>
      </c>
      <c r="N575" s="15" t="str">
        <f t="shared" si="26"/>
        <v/>
      </c>
    </row>
    <row r="576" spans="1:18" x14ac:dyDescent="0.25">
      <c r="A576" s="9">
        <v>45701.541666666664</v>
      </c>
      <c r="B576" s="37"/>
      <c r="C576" s="37"/>
      <c r="D576" s="37">
        <v>0</v>
      </c>
      <c r="E576" s="37">
        <v>0</v>
      </c>
      <c r="F576" s="37"/>
      <c r="G576" s="37"/>
      <c r="H576" s="38"/>
      <c r="I576" s="37"/>
      <c r="J576" s="37"/>
      <c r="K576" s="39" t="str">
        <f t="shared" si="24"/>
        <v/>
      </c>
      <c r="L576" s="40" t="str">
        <f t="shared" si="25"/>
        <v/>
      </c>
      <c r="M576" t="str">
        <f t="shared" si="26"/>
        <v/>
      </c>
      <c r="N576" s="15" t="str">
        <f t="shared" si="26"/>
        <v/>
      </c>
    </row>
    <row r="577" spans="1:18" x14ac:dyDescent="0.25">
      <c r="A577" s="9">
        <v>45701.583333333336</v>
      </c>
      <c r="B577" s="37">
        <v>55.296373037076201</v>
      </c>
      <c r="C577" s="37">
        <v>14.932222222222199</v>
      </c>
      <c r="D577" s="37">
        <v>0.35610094014444732</v>
      </c>
      <c r="E577" s="37">
        <v>9.6161431206596371E-2</v>
      </c>
      <c r="F577" s="37">
        <v>52858</v>
      </c>
      <c r="G577" s="37">
        <v>898</v>
      </c>
      <c r="H577" s="38">
        <v>2627.8566740000001</v>
      </c>
      <c r="I577" s="37">
        <v>348046848</v>
      </c>
      <c r="J577" s="37">
        <v>14950400</v>
      </c>
      <c r="K577" s="39">
        <f t="shared" si="24"/>
        <v>972.14332599999989</v>
      </c>
      <c r="L577" s="40">
        <f t="shared" si="25"/>
        <v>0.27003981277777772</v>
      </c>
      <c r="M577">
        <f t="shared" si="26"/>
        <v>6.4302376177683609</v>
      </c>
      <c r="N577" s="15">
        <f t="shared" si="26"/>
        <v>16.258351893095767</v>
      </c>
      <c r="O577">
        <v>22.064895999999901</v>
      </c>
      <c r="P577">
        <v>0.66835699999999998</v>
      </c>
      <c r="Q577">
        <v>100</v>
      </c>
      <c r="R577">
        <v>53756</v>
      </c>
    </row>
    <row r="578" spans="1:18" x14ac:dyDescent="0.25">
      <c r="A578" s="9">
        <v>45701.625</v>
      </c>
      <c r="B578" s="37">
        <v>1609.62788391606</v>
      </c>
      <c r="C578" s="37">
        <v>0.19750000000000001</v>
      </c>
      <c r="D578" s="37">
        <v>15.670383978876878</v>
      </c>
      <c r="E578" s="37">
        <v>1.9227430555555534E-3</v>
      </c>
      <c r="F578" s="37">
        <v>0</v>
      </c>
      <c r="G578" s="37">
        <v>711</v>
      </c>
      <c r="H578" s="38">
        <v>3599.5582829999998</v>
      </c>
      <c r="I578" s="37">
        <v>0</v>
      </c>
      <c r="J578" s="37">
        <v>7258112</v>
      </c>
      <c r="K578" s="39">
        <f t="shared" si="24"/>
        <v>0.44171700000015335</v>
      </c>
      <c r="L578" s="40">
        <f t="shared" si="25"/>
        <v>1.2269916666670925E-4</v>
      </c>
      <c r="M578" t="str">
        <f t="shared" si="26"/>
        <v/>
      </c>
      <c r="N578" s="15">
        <f t="shared" si="26"/>
        <v>9.9690576652601965</v>
      </c>
      <c r="O578">
        <v>0</v>
      </c>
      <c r="P578">
        <v>0.50742299999999996</v>
      </c>
      <c r="Q578">
        <v>100</v>
      </c>
      <c r="R578">
        <v>711</v>
      </c>
    </row>
    <row r="579" spans="1:18" x14ac:dyDescent="0.25">
      <c r="A579" s="9">
        <v>45701.666666666664</v>
      </c>
      <c r="B579" s="37">
        <v>1626.3240969682499</v>
      </c>
      <c r="C579" s="37">
        <v>0.19805555555555501</v>
      </c>
      <c r="D579" s="37">
        <v>15.850886266800309</v>
      </c>
      <c r="E579" s="37">
        <v>1.9303385416666603E-3</v>
      </c>
      <c r="F579" s="37">
        <v>0</v>
      </c>
      <c r="G579" s="37">
        <v>713</v>
      </c>
      <c r="H579" s="38">
        <v>3599.561588</v>
      </c>
      <c r="I579" s="37">
        <v>0</v>
      </c>
      <c r="J579" s="37">
        <v>7286784</v>
      </c>
      <c r="K579" s="39">
        <f t="shared" si="24"/>
        <v>0.43841199999997116</v>
      </c>
      <c r="L579" s="40">
        <f t="shared" si="25"/>
        <v>1.217811111111031E-4</v>
      </c>
      <c r="M579" t="str">
        <f t="shared" si="26"/>
        <v/>
      </c>
      <c r="N579" s="15">
        <f t="shared" si="26"/>
        <v>9.9803646563814858</v>
      </c>
      <c r="O579">
        <v>0</v>
      </c>
      <c r="P579">
        <v>0.50779600000000003</v>
      </c>
      <c r="Q579">
        <v>100</v>
      </c>
      <c r="R579">
        <v>713</v>
      </c>
    </row>
    <row r="580" spans="1:18" x14ac:dyDescent="0.25">
      <c r="A580" s="9">
        <v>45701.708333333336</v>
      </c>
      <c r="B580" s="37">
        <v>1618.1984057739701</v>
      </c>
      <c r="C580" s="37">
        <v>0.20250000000000001</v>
      </c>
      <c r="D580" s="37">
        <v>15.548011061564731</v>
      </c>
      <c r="E580" s="37">
        <v>1.945665147569437E-3</v>
      </c>
      <c r="F580" s="37">
        <v>0</v>
      </c>
      <c r="G580" s="37">
        <v>729</v>
      </c>
      <c r="H580" s="38">
        <v>3599.5494989999902</v>
      </c>
      <c r="I580" s="37">
        <v>0</v>
      </c>
      <c r="J580" s="37">
        <v>7344640</v>
      </c>
      <c r="K580" s="39">
        <f t="shared" ref="K580:K643" si="27">IF(H580&gt;0,3600-H580,"")</f>
        <v>0.45050100000980819</v>
      </c>
      <c r="L580" s="40">
        <f t="shared" ref="L580:L643" si="28">IFERROR(K580/3600,"")</f>
        <v>1.2513916666939117E-4</v>
      </c>
      <c r="M580" t="str">
        <f t="shared" ref="M580:N643" si="29">IFERROR(I580/F580/1024,"")</f>
        <v/>
      </c>
      <c r="N580" s="15">
        <f t="shared" si="29"/>
        <v>9.8388203017832652</v>
      </c>
      <c r="O580">
        <v>0</v>
      </c>
      <c r="P580">
        <v>0.51890400000000003</v>
      </c>
      <c r="Q580">
        <v>100</v>
      </c>
      <c r="R580">
        <v>729</v>
      </c>
    </row>
    <row r="581" spans="1:18" x14ac:dyDescent="0.25">
      <c r="A581" s="9">
        <v>45701.75</v>
      </c>
      <c r="B581" s="37">
        <v>1621.77310796699</v>
      </c>
      <c r="C581" s="37">
        <v>0.19611111111111099</v>
      </c>
      <c r="D581" s="37">
        <v>15.869034068694878</v>
      </c>
      <c r="E581" s="37">
        <v>1.9189453125000001E-3</v>
      </c>
      <c r="F581" s="37">
        <v>0</v>
      </c>
      <c r="G581" s="37">
        <v>706</v>
      </c>
      <c r="H581" s="38">
        <v>3599.5646739999902</v>
      </c>
      <c r="I581" s="37">
        <v>0</v>
      </c>
      <c r="J581" s="37">
        <v>7243776</v>
      </c>
      <c r="K581" s="39">
        <f t="shared" si="27"/>
        <v>0.43532600000980892</v>
      </c>
      <c r="L581" s="40">
        <f t="shared" si="28"/>
        <v>1.2092388889161359E-4</v>
      </c>
      <c r="M581" t="str">
        <f t="shared" si="29"/>
        <v/>
      </c>
      <c r="N581" s="15">
        <f t="shared" si="29"/>
        <v>10.019830028328611</v>
      </c>
      <c r="O581">
        <v>0</v>
      </c>
      <c r="P581">
        <v>0.503386</v>
      </c>
      <c r="Q581">
        <v>100</v>
      </c>
      <c r="R581">
        <v>706</v>
      </c>
    </row>
    <row r="582" spans="1:18" x14ac:dyDescent="0.25">
      <c r="A582" s="9">
        <v>45701.791666666664</v>
      </c>
      <c r="B582" s="37">
        <v>1620.4262252264</v>
      </c>
      <c r="C582" s="37">
        <v>0.20333333333333301</v>
      </c>
      <c r="D582" s="37">
        <v>15.513173711023713</v>
      </c>
      <c r="E582" s="37">
        <v>1.9466145833333301E-3</v>
      </c>
      <c r="F582" s="37">
        <v>0</v>
      </c>
      <c r="G582" s="37">
        <v>732</v>
      </c>
      <c r="H582" s="38">
        <v>3599.5482670000001</v>
      </c>
      <c r="I582" s="37">
        <v>0</v>
      </c>
      <c r="J582" s="37">
        <v>7348224</v>
      </c>
      <c r="K582" s="39">
        <f t="shared" si="27"/>
        <v>0.45173299999987648</v>
      </c>
      <c r="L582" s="40">
        <f t="shared" si="28"/>
        <v>1.2548138888885459E-4</v>
      </c>
      <c r="M582" t="str">
        <f t="shared" si="29"/>
        <v/>
      </c>
      <c r="N582" s="15">
        <f t="shared" si="29"/>
        <v>9.8032786885245908</v>
      </c>
      <c r="O582">
        <v>0</v>
      </c>
      <c r="P582">
        <v>0.52120100000000003</v>
      </c>
      <c r="Q582">
        <v>100</v>
      </c>
      <c r="R582">
        <v>732</v>
      </c>
    </row>
    <row r="583" spans="1:18" x14ac:dyDescent="0.25">
      <c r="A583" s="9">
        <v>45701.833333333336</v>
      </c>
      <c r="B583" s="37">
        <v>1626.66378682044</v>
      </c>
      <c r="C583" s="37">
        <v>0.200833333333333</v>
      </c>
      <c r="D583" s="37">
        <v>15.71291233284483</v>
      </c>
      <c r="E583" s="37">
        <v>1.9399685329861069E-3</v>
      </c>
      <c r="F583" s="37">
        <v>1</v>
      </c>
      <c r="G583" s="37">
        <v>722</v>
      </c>
      <c r="H583" s="38">
        <v>3599.5555319999999</v>
      </c>
      <c r="I583" s="37">
        <v>4096</v>
      </c>
      <c r="J583" s="37">
        <v>7319040</v>
      </c>
      <c r="K583" s="39">
        <f t="shared" si="27"/>
        <v>0.44446800000014264</v>
      </c>
      <c r="L583" s="40">
        <f t="shared" si="28"/>
        <v>1.2346333333337296E-4</v>
      </c>
      <c r="M583">
        <f t="shared" si="29"/>
        <v>4</v>
      </c>
      <c r="N583" s="15">
        <f t="shared" si="29"/>
        <v>9.8995844875346268</v>
      </c>
      <c r="O583">
        <v>3.2299999999999999E-4</v>
      </c>
      <c r="P583">
        <v>0.51361800000000002</v>
      </c>
      <c r="Q583">
        <v>100</v>
      </c>
      <c r="R583">
        <v>723</v>
      </c>
    </row>
    <row r="584" spans="1:18" x14ac:dyDescent="0.25">
      <c r="A584" s="9">
        <v>45701.875</v>
      </c>
      <c r="B584" s="37">
        <v>2425.7118280028299</v>
      </c>
      <c r="C584" s="37">
        <v>51.847777777777701</v>
      </c>
      <c r="D584" s="37">
        <v>11.11279405836277</v>
      </c>
      <c r="E584" s="37">
        <v>0.23752766927083302</v>
      </c>
      <c r="F584" s="37">
        <v>185901</v>
      </c>
      <c r="G584" s="37">
        <v>751</v>
      </c>
      <c r="H584" s="38">
        <v>3523.05269</v>
      </c>
      <c r="I584" s="37">
        <v>889188352</v>
      </c>
      <c r="J584" s="37">
        <v>7448576</v>
      </c>
      <c r="K584" s="39">
        <f t="shared" si="27"/>
        <v>76.947310000000016</v>
      </c>
      <c r="L584" s="40">
        <f t="shared" si="28"/>
        <v>2.1374252777777783E-2</v>
      </c>
      <c r="M584">
        <f t="shared" si="29"/>
        <v>4.6710238245087439</v>
      </c>
      <c r="N584" s="15">
        <f t="shared" si="29"/>
        <v>9.6857523302263644</v>
      </c>
      <c r="O584">
        <v>76.564736999999994</v>
      </c>
      <c r="P584">
        <v>0.53442400000000001</v>
      </c>
      <c r="Q584">
        <v>100</v>
      </c>
      <c r="R584">
        <v>186652</v>
      </c>
    </row>
    <row r="585" spans="1:18" x14ac:dyDescent="0.25">
      <c r="A585" s="9">
        <v>45701.916666666664</v>
      </c>
      <c r="B585" s="37">
        <v>1624.29474389028</v>
      </c>
      <c r="C585" s="37">
        <v>0.19944444444444401</v>
      </c>
      <c r="D585" s="37">
        <v>15.721967412864494</v>
      </c>
      <c r="E585" s="37">
        <v>1.9304741753472137E-3</v>
      </c>
      <c r="F585" s="37">
        <v>0</v>
      </c>
      <c r="G585" s="37">
        <v>718</v>
      </c>
      <c r="H585" s="38">
        <v>3599.5579619999999</v>
      </c>
      <c r="I585" s="37">
        <v>0</v>
      </c>
      <c r="J585" s="37">
        <v>7287296</v>
      </c>
      <c r="K585" s="39">
        <f t="shared" si="27"/>
        <v>0.44203800000013871</v>
      </c>
      <c r="L585" s="40">
        <f t="shared" si="28"/>
        <v>1.2278833333337187E-4</v>
      </c>
      <c r="M585" t="str">
        <f t="shared" si="29"/>
        <v/>
      </c>
      <c r="N585" s="15">
        <f t="shared" si="29"/>
        <v>9.9115598885793865</v>
      </c>
      <c r="O585">
        <v>0</v>
      </c>
      <c r="P585">
        <v>0.51122400000000001</v>
      </c>
      <c r="Q585">
        <v>100</v>
      </c>
      <c r="R585">
        <v>718</v>
      </c>
    </row>
    <row r="586" spans="1:18" x14ac:dyDescent="0.25">
      <c r="A586" s="9">
        <v>45701.958333333336</v>
      </c>
      <c r="B586" s="37">
        <v>9.4577727356766395E-2</v>
      </c>
      <c r="C586" s="37">
        <v>6.3055555555555504E-2</v>
      </c>
      <c r="D586" s="37">
        <v>9.5310919574797441E-4</v>
      </c>
      <c r="E586" s="37">
        <v>6.3544379340277769E-4</v>
      </c>
      <c r="F586" s="37">
        <v>0</v>
      </c>
      <c r="G586" s="37">
        <v>227</v>
      </c>
      <c r="H586" s="38">
        <v>1199.857743</v>
      </c>
      <c r="I586" s="37">
        <v>0</v>
      </c>
      <c r="J586" s="37">
        <v>2398720</v>
      </c>
      <c r="K586" s="39">
        <f t="shared" si="27"/>
        <v>2400.142257</v>
      </c>
      <c r="L586" s="40">
        <f t="shared" si="28"/>
        <v>0.66670618250000002</v>
      </c>
      <c r="M586" t="str">
        <f t="shared" si="29"/>
        <v/>
      </c>
      <c r="N586" s="15">
        <f t="shared" si="29"/>
        <v>10.319383259911895</v>
      </c>
      <c r="O586">
        <v>0</v>
      </c>
      <c r="P586">
        <v>0.16304399999999999</v>
      </c>
      <c r="Q586">
        <v>100</v>
      </c>
      <c r="R586">
        <v>227</v>
      </c>
    </row>
    <row r="587" spans="1:18" x14ac:dyDescent="0.25">
      <c r="A587" s="9">
        <v>45702</v>
      </c>
      <c r="B587" s="37"/>
      <c r="C587" s="37"/>
      <c r="D587" s="37">
        <v>0</v>
      </c>
      <c r="E587" s="37">
        <v>0</v>
      </c>
      <c r="F587" s="37"/>
      <c r="G587" s="37"/>
      <c r="H587" s="38"/>
      <c r="I587" s="37"/>
      <c r="J587" s="37"/>
      <c r="K587" s="39" t="str">
        <f t="shared" si="27"/>
        <v/>
      </c>
      <c r="L587" s="40" t="str">
        <f t="shared" si="28"/>
        <v/>
      </c>
      <c r="M587" t="str">
        <f t="shared" si="29"/>
        <v/>
      </c>
      <c r="N587" s="15" t="str">
        <f t="shared" si="29"/>
        <v/>
      </c>
    </row>
    <row r="588" spans="1:18" x14ac:dyDescent="0.25">
      <c r="A588" s="9">
        <v>45702.041666666664</v>
      </c>
      <c r="B588" s="37"/>
      <c r="C588" s="37"/>
      <c r="D588" s="37">
        <v>0</v>
      </c>
      <c r="E588" s="37">
        <v>0</v>
      </c>
      <c r="F588" s="37"/>
      <c r="G588" s="37"/>
      <c r="H588" s="38"/>
      <c r="I588" s="37"/>
      <c r="J588" s="37"/>
      <c r="K588" s="39" t="str">
        <f t="shared" si="27"/>
        <v/>
      </c>
      <c r="L588" s="40" t="str">
        <f t="shared" si="28"/>
        <v/>
      </c>
      <c r="M588" t="str">
        <f t="shared" si="29"/>
        <v/>
      </c>
      <c r="N588" s="15" t="str">
        <f t="shared" si="29"/>
        <v/>
      </c>
    </row>
    <row r="589" spans="1:18" x14ac:dyDescent="0.25">
      <c r="A589" s="9">
        <v>45702.083333333336</v>
      </c>
      <c r="B589" s="37"/>
      <c r="C589" s="37"/>
      <c r="D589" s="37">
        <v>0</v>
      </c>
      <c r="E589" s="37">
        <v>0</v>
      </c>
      <c r="F589" s="37"/>
      <c r="G589" s="37"/>
      <c r="H589" s="38"/>
      <c r="I589" s="37"/>
      <c r="J589" s="37"/>
      <c r="K589" s="39" t="str">
        <f t="shared" si="27"/>
        <v/>
      </c>
      <c r="L589" s="40" t="str">
        <f t="shared" si="28"/>
        <v/>
      </c>
      <c r="M589" t="str">
        <f t="shared" si="29"/>
        <v/>
      </c>
      <c r="N589" s="15" t="str">
        <f t="shared" si="29"/>
        <v/>
      </c>
    </row>
    <row r="590" spans="1:18" x14ac:dyDescent="0.25">
      <c r="A590" s="9">
        <v>45702.125</v>
      </c>
      <c r="B590" s="37"/>
      <c r="C590" s="37"/>
      <c r="D590" s="37">
        <v>0</v>
      </c>
      <c r="E590" s="37">
        <v>0</v>
      </c>
      <c r="F590" s="37"/>
      <c r="G590" s="37"/>
      <c r="H590" s="38"/>
      <c r="I590" s="37"/>
      <c r="J590" s="37"/>
      <c r="K590" s="39" t="str">
        <f t="shared" si="27"/>
        <v/>
      </c>
      <c r="L590" s="40" t="str">
        <f t="shared" si="28"/>
        <v/>
      </c>
      <c r="M590" t="str">
        <f t="shared" si="29"/>
        <v/>
      </c>
      <c r="N590" s="15" t="str">
        <f t="shared" si="29"/>
        <v/>
      </c>
    </row>
    <row r="591" spans="1:18" x14ac:dyDescent="0.25">
      <c r="A591" s="9">
        <v>45702.166666666664</v>
      </c>
      <c r="B591" s="37"/>
      <c r="C591" s="37"/>
      <c r="D591" s="37">
        <v>0</v>
      </c>
      <c r="E591" s="37">
        <v>0</v>
      </c>
      <c r="F591" s="37"/>
      <c r="G591" s="37"/>
      <c r="H591" s="38"/>
      <c r="I591" s="37"/>
      <c r="J591" s="37"/>
      <c r="K591" s="39" t="str">
        <f t="shared" si="27"/>
        <v/>
      </c>
      <c r="L591" s="40" t="str">
        <f t="shared" si="28"/>
        <v/>
      </c>
      <c r="M591" t="str">
        <f t="shared" si="29"/>
        <v/>
      </c>
      <c r="N591" s="15" t="str">
        <f t="shared" si="29"/>
        <v/>
      </c>
    </row>
    <row r="592" spans="1:18" x14ac:dyDescent="0.25">
      <c r="A592" s="9">
        <v>45702.208333333336</v>
      </c>
      <c r="B592" s="37"/>
      <c r="C592" s="37"/>
      <c r="D592" s="37">
        <v>0</v>
      </c>
      <c r="E592" s="37">
        <v>0</v>
      </c>
      <c r="F592" s="37"/>
      <c r="G592" s="37"/>
      <c r="H592" s="38"/>
      <c r="I592" s="37"/>
      <c r="J592" s="37"/>
      <c r="K592" s="39" t="str">
        <f t="shared" si="27"/>
        <v/>
      </c>
      <c r="L592" s="40" t="str">
        <f t="shared" si="28"/>
        <v/>
      </c>
      <c r="M592" t="str">
        <f t="shared" si="29"/>
        <v/>
      </c>
      <c r="N592" s="15" t="str">
        <f t="shared" si="29"/>
        <v/>
      </c>
    </row>
    <row r="593" spans="1:18" x14ac:dyDescent="0.25">
      <c r="A593" s="9">
        <v>45702.25</v>
      </c>
      <c r="B593" s="37"/>
      <c r="C593" s="37"/>
      <c r="D593" s="37">
        <v>0</v>
      </c>
      <c r="E593" s="37">
        <v>0</v>
      </c>
      <c r="F593" s="37"/>
      <c r="G593" s="37"/>
      <c r="H593" s="38"/>
      <c r="I593" s="37"/>
      <c r="J593" s="37"/>
      <c r="K593" s="39" t="str">
        <f t="shared" si="27"/>
        <v/>
      </c>
      <c r="L593" s="40" t="str">
        <f t="shared" si="28"/>
        <v/>
      </c>
      <c r="M593" t="str">
        <f t="shared" si="29"/>
        <v/>
      </c>
      <c r="N593" s="15" t="str">
        <f t="shared" si="29"/>
        <v/>
      </c>
    </row>
    <row r="594" spans="1:18" x14ac:dyDescent="0.25">
      <c r="A594" s="9">
        <v>45702.291666666664</v>
      </c>
      <c r="B594" s="37"/>
      <c r="C594" s="37"/>
      <c r="D594" s="37">
        <v>0</v>
      </c>
      <c r="E594" s="37">
        <v>0</v>
      </c>
      <c r="F594" s="37"/>
      <c r="G594" s="37"/>
      <c r="H594" s="38"/>
      <c r="I594" s="37"/>
      <c r="J594" s="37"/>
      <c r="K594" s="39" t="str">
        <f t="shared" si="27"/>
        <v/>
      </c>
      <c r="L594" s="40" t="str">
        <f t="shared" si="28"/>
        <v/>
      </c>
      <c r="M594" t="str">
        <f t="shared" si="29"/>
        <v/>
      </c>
      <c r="N594" s="15" t="str">
        <f t="shared" si="29"/>
        <v/>
      </c>
    </row>
    <row r="595" spans="1:18" x14ac:dyDescent="0.25">
      <c r="A595" s="9">
        <v>45702.333333333336</v>
      </c>
      <c r="B595" s="37"/>
      <c r="C595" s="37"/>
      <c r="D595" s="37">
        <v>0</v>
      </c>
      <c r="E595" s="37">
        <v>0</v>
      </c>
      <c r="F595" s="37"/>
      <c r="G595" s="37"/>
      <c r="H595" s="38"/>
      <c r="I595" s="37"/>
      <c r="J595" s="37"/>
      <c r="K595" s="39" t="str">
        <f t="shared" si="27"/>
        <v/>
      </c>
      <c r="L595" s="40" t="str">
        <f t="shared" si="28"/>
        <v/>
      </c>
      <c r="M595" t="str">
        <f t="shared" si="29"/>
        <v/>
      </c>
      <c r="N595" s="15" t="str">
        <f t="shared" si="29"/>
        <v/>
      </c>
    </row>
    <row r="596" spans="1:18" x14ac:dyDescent="0.25">
      <c r="A596" s="9">
        <v>45702.375</v>
      </c>
      <c r="B596" s="37"/>
      <c r="C596" s="37"/>
      <c r="D596" s="37">
        <v>0</v>
      </c>
      <c r="E596" s="37">
        <v>0</v>
      </c>
      <c r="F596" s="37"/>
      <c r="G596" s="37"/>
      <c r="H596" s="38"/>
      <c r="I596" s="37"/>
      <c r="J596" s="37"/>
      <c r="K596" s="39" t="str">
        <f t="shared" si="27"/>
        <v/>
      </c>
      <c r="L596" s="40" t="str">
        <f t="shared" si="28"/>
        <v/>
      </c>
      <c r="M596" t="str">
        <f t="shared" si="29"/>
        <v/>
      </c>
      <c r="N596" s="15" t="str">
        <f t="shared" si="29"/>
        <v/>
      </c>
    </row>
    <row r="597" spans="1:18" x14ac:dyDescent="0.25">
      <c r="A597" s="9">
        <v>45702.416666666664</v>
      </c>
      <c r="B597" s="37"/>
      <c r="C597" s="37"/>
      <c r="D597" s="37">
        <v>0</v>
      </c>
      <c r="E597" s="37">
        <v>0</v>
      </c>
      <c r="F597" s="37"/>
      <c r="G597" s="37"/>
      <c r="H597" s="38"/>
      <c r="I597" s="37"/>
      <c r="J597" s="37"/>
      <c r="K597" s="39" t="str">
        <f t="shared" si="27"/>
        <v/>
      </c>
      <c r="L597" s="40" t="str">
        <f t="shared" si="28"/>
        <v/>
      </c>
      <c r="M597" t="str">
        <f t="shared" si="29"/>
        <v/>
      </c>
      <c r="N597" s="15" t="str">
        <f t="shared" si="29"/>
        <v/>
      </c>
    </row>
    <row r="598" spans="1:18" x14ac:dyDescent="0.25">
      <c r="A598" s="9">
        <v>45702.458333333336</v>
      </c>
      <c r="B598" s="37"/>
      <c r="C598" s="37"/>
      <c r="D598" s="37">
        <v>0</v>
      </c>
      <c r="E598" s="37">
        <v>0</v>
      </c>
      <c r="F598" s="37"/>
      <c r="G598" s="37"/>
      <c r="H598" s="38"/>
      <c r="I598" s="37"/>
      <c r="J598" s="37"/>
      <c r="K598" s="39" t="str">
        <f t="shared" si="27"/>
        <v/>
      </c>
      <c r="L598" s="40" t="str">
        <f t="shared" si="28"/>
        <v/>
      </c>
      <c r="M598" t="str">
        <f t="shared" si="29"/>
        <v/>
      </c>
      <c r="N598" s="15" t="str">
        <f t="shared" si="29"/>
        <v/>
      </c>
    </row>
    <row r="599" spans="1:18" x14ac:dyDescent="0.25">
      <c r="A599" s="9">
        <v>45702.5</v>
      </c>
      <c r="B599" s="37"/>
      <c r="C599" s="37"/>
      <c r="D599" s="37">
        <v>0</v>
      </c>
      <c r="E599" s="37">
        <v>0</v>
      </c>
      <c r="F599" s="37"/>
      <c r="G599" s="37"/>
      <c r="H599" s="38"/>
      <c r="I599" s="37"/>
      <c r="J599" s="37"/>
      <c r="K599" s="39" t="str">
        <f t="shared" si="27"/>
        <v/>
      </c>
      <c r="L599" s="40" t="str">
        <f t="shared" si="28"/>
        <v/>
      </c>
      <c r="M599" t="str">
        <f t="shared" si="29"/>
        <v/>
      </c>
      <c r="N599" s="15" t="str">
        <f t="shared" si="29"/>
        <v/>
      </c>
    </row>
    <row r="600" spans="1:18" x14ac:dyDescent="0.25">
      <c r="A600" s="9">
        <v>45702.541666666664</v>
      </c>
      <c r="B600" s="37"/>
      <c r="C600" s="37"/>
      <c r="D600" s="37">
        <v>0</v>
      </c>
      <c r="E600" s="37">
        <v>0</v>
      </c>
      <c r="F600" s="37"/>
      <c r="G600" s="37"/>
      <c r="H600" s="38"/>
      <c r="I600" s="37"/>
      <c r="J600" s="37"/>
      <c r="K600" s="39" t="str">
        <f t="shared" si="27"/>
        <v/>
      </c>
      <c r="L600" s="40" t="str">
        <f t="shared" si="28"/>
        <v/>
      </c>
      <c r="M600" t="str">
        <f t="shared" si="29"/>
        <v/>
      </c>
      <c r="N600" s="15" t="str">
        <f t="shared" si="29"/>
        <v/>
      </c>
    </row>
    <row r="601" spans="1:18" x14ac:dyDescent="0.25">
      <c r="A601" s="9">
        <v>45702.583333333336</v>
      </c>
      <c r="B601" s="37">
        <v>55.3621288713016</v>
      </c>
      <c r="C601" s="37">
        <v>14.997777777777699</v>
      </c>
      <c r="D601" s="37">
        <v>0.35528044611551285</v>
      </c>
      <c r="E601" s="37">
        <v>9.6246609157985691E-2</v>
      </c>
      <c r="F601" s="37">
        <v>52977</v>
      </c>
      <c r="G601" s="37">
        <v>1015</v>
      </c>
      <c r="H601" s="38">
        <v>2624.748486</v>
      </c>
      <c r="I601" s="37">
        <v>348042752</v>
      </c>
      <c r="J601" s="37">
        <v>15276032</v>
      </c>
      <c r="K601" s="39">
        <f t="shared" si="27"/>
        <v>975.25151400000004</v>
      </c>
      <c r="L601" s="40">
        <f t="shared" si="28"/>
        <v>0.27090319833333337</v>
      </c>
      <c r="M601">
        <f t="shared" si="29"/>
        <v>6.4157181418351357</v>
      </c>
      <c r="N601" s="15">
        <f t="shared" si="29"/>
        <v>14.697536945812807</v>
      </c>
      <c r="O601">
        <v>22.116588</v>
      </c>
      <c r="P601">
        <v>0.74729199999999996</v>
      </c>
      <c r="Q601">
        <v>100</v>
      </c>
      <c r="R601">
        <v>53992</v>
      </c>
    </row>
    <row r="602" spans="1:18" x14ac:dyDescent="0.25">
      <c r="A602" s="9">
        <v>45702.625</v>
      </c>
      <c r="B602" s="37">
        <v>1651.47271440502</v>
      </c>
      <c r="C602" s="37">
        <v>0.22750000000000001</v>
      </c>
      <c r="D602" s="37">
        <v>14.783691291060544</v>
      </c>
      <c r="E602" s="37">
        <v>2.0365397135416602E-3</v>
      </c>
      <c r="F602" s="37">
        <v>0</v>
      </c>
      <c r="G602" s="37">
        <v>819</v>
      </c>
      <c r="H602" s="38">
        <v>3599.5040789999998</v>
      </c>
      <c r="I602" s="37">
        <v>0</v>
      </c>
      <c r="J602" s="37">
        <v>7687680</v>
      </c>
      <c r="K602" s="39">
        <f t="shared" si="27"/>
        <v>0.49592100000018036</v>
      </c>
      <c r="L602" s="40">
        <f t="shared" si="28"/>
        <v>1.3775583333338343E-4</v>
      </c>
      <c r="M602" t="str">
        <f t="shared" si="29"/>
        <v/>
      </c>
      <c r="N602" s="15">
        <f t="shared" si="29"/>
        <v>9.1666666666666661</v>
      </c>
      <c r="O602">
        <v>0</v>
      </c>
      <c r="P602">
        <v>0.57965599999999995</v>
      </c>
      <c r="Q602">
        <v>100</v>
      </c>
      <c r="R602">
        <v>819</v>
      </c>
    </row>
    <row r="603" spans="1:18" x14ac:dyDescent="0.25">
      <c r="A603" s="9">
        <v>45702.666666666664</v>
      </c>
      <c r="B603" s="37">
        <v>1659.3114247086301</v>
      </c>
      <c r="C603" s="37">
        <v>0.236666666666666</v>
      </c>
      <c r="D603" s="37">
        <v>14.501059040413857</v>
      </c>
      <c r="E603" s="37">
        <v>2.0682779947916604E-3</v>
      </c>
      <c r="F603" s="37">
        <v>0</v>
      </c>
      <c r="G603" s="37">
        <v>852</v>
      </c>
      <c r="H603" s="38">
        <v>3599.4865339999901</v>
      </c>
      <c r="I603" s="37">
        <v>0</v>
      </c>
      <c r="J603" s="37">
        <v>7807488</v>
      </c>
      <c r="K603" s="39">
        <f t="shared" si="27"/>
        <v>0.51346600000988474</v>
      </c>
      <c r="L603" s="40">
        <f t="shared" si="28"/>
        <v>1.426294444471902E-4</v>
      </c>
      <c r="M603" t="str">
        <f t="shared" si="29"/>
        <v/>
      </c>
      <c r="N603" s="15">
        <f t="shared" si="29"/>
        <v>8.9489436619718301</v>
      </c>
      <c r="O603">
        <v>0</v>
      </c>
      <c r="P603">
        <v>0.60322599999999904</v>
      </c>
      <c r="Q603">
        <v>100</v>
      </c>
      <c r="R603">
        <v>852</v>
      </c>
    </row>
    <row r="604" spans="1:18" x14ac:dyDescent="0.25">
      <c r="A604" s="9">
        <v>45702.708333333336</v>
      </c>
      <c r="B604" s="37">
        <v>2416.7849673126402</v>
      </c>
      <c r="C604" s="37">
        <v>11.358055555555501</v>
      </c>
      <c r="D604" s="37">
        <v>9.6856483569893843</v>
      </c>
      <c r="E604" s="37">
        <v>4.5519205729166602E-2</v>
      </c>
      <c r="F604" s="37">
        <v>40024</v>
      </c>
      <c r="G604" s="37">
        <v>865</v>
      </c>
      <c r="H604" s="38">
        <v>3583.0812420000002</v>
      </c>
      <c r="I604" s="37">
        <v>163938304</v>
      </c>
      <c r="J604" s="37">
        <v>7890944</v>
      </c>
      <c r="K604" s="39">
        <f t="shared" si="27"/>
        <v>16.918757999999798</v>
      </c>
      <c r="L604" s="40">
        <f t="shared" si="28"/>
        <v>4.6996549999999441E-3</v>
      </c>
      <c r="M604">
        <f t="shared" si="29"/>
        <v>4</v>
      </c>
      <c r="N604" s="15">
        <f t="shared" si="29"/>
        <v>8.9086705202312135</v>
      </c>
      <c r="O604">
        <v>16.406333</v>
      </c>
      <c r="P604">
        <v>0.61095599999999906</v>
      </c>
      <c r="Q604">
        <v>100</v>
      </c>
      <c r="R604">
        <v>40889</v>
      </c>
    </row>
    <row r="605" spans="1:18" x14ac:dyDescent="0.25">
      <c r="A605" s="9">
        <v>45702.75</v>
      </c>
      <c r="B605" s="37">
        <v>1675.2599859675199</v>
      </c>
      <c r="C605" s="37">
        <v>0.23944444444444399</v>
      </c>
      <c r="D605" s="37">
        <v>14.502858521664239</v>
      </c>
      <c r="E605" s="37">
        <v>2.0728895399305535E-3</v>
      </c>
      <c r="F605" s="37">
        <v>0</v>
      </c>
      <c r="G605" s="37">
        <v>862</v>
      </c>
      <c r="H605" s="38">
        <v>3599.4854529999998</v>
      </c>
      <c r="I605" s="37">
        <v>0</v>
      </c>
      <c r="J605" s="37">
        <v>7824896</v>
      </c>
      <c r="K605" s="39">
        <f t="shared" si="27"/>
        <v>0.51454700000022058</v>
      </c>
      <c r="L605" s="40">
        <f t="shared" si="28"/>
        <v>1.429297222222835E-4</v>
      </c>
      <c r="M605" t="str">
        <f t="shared" si="29"/>
        <v/>
      </c>
      <c r="N605" s="15">
        <f t="shared" si="29"/>
        <v>8.8648491879350342</v>
      </c>
      <c r="O605">
        <v>0</v>
      </c>
      <c r="P605">
        <v>0.60961100000000001</v>
      </c>
      <c r="Q605">
        <v>100</v>
      </c>
      <c r="R605">
        <v>862</v>
      </c>
    </row>
    <row r="606" spans="1:18" x14ac:dyDescent="0.25">
      <c r="A606" s="9">
        <v>45702.791666666664</v>
      </c>
      <c r="B606" s="37">
        <v>1663.24744717677</v>
      </c>
      <c r="C606" s="37">
        <v>0.239166666666666</v>
      </c>
      <c r="D606" s="37">
        <v>14.467466826816844</v>
      </c>
      <c r="E606" s="37">
        <v>2.0803493923611067E-3</v>
      </c>
      <c r="F606" s="37">
        <v>0</v>
      </c>
      <c r="G606" s="37">
        <v>861</v>
      </c>
      <c r="H606" s="38">
        <v>3599.4823379999998</v>
      </c>
      <c r="I606" s="37">
        <v>0</v>
      </c>
      <c r="J606" s="37">
        <v>7853056</v>
      </c>
      <c r="K606" s="39">
        <f t="shared" si="27"/>
        <v>0.51766200000020035</v>
      </c>
      <c r="L606" s="40">
        <f t="shared" si="28"/>
        <v>1.4379500000005565E-4</v>
      </c>
      <c r="M606" t="str">
        <f t="shared" si="29"/>
        <v/>
      </c>
      <c r="N606" s="15">
        <f t="shared" si="29"/>
        <v>8.9070847851335664</v>
      </c>
      <c r="O606">
        <v>0</v>
      </c>
      <c r="P606">
        <v>0.60834299999999997</v>
      </c>
      <c r="Q606">
        <v>100</v>
      </c>
      <c r="R606">
        <v>861</v>
      </c>
    </row>
    <row r="607" spans="1:18" x14ac:dyDescent="0.25">
      <c r="A607" s="9">
        <v>45702.833333333336</v>
      </c>
      <c r="B607" s="37">
        <v>1670.8068324251201</v>
      </c>
      <c r="C607" s="37">
        <v>0.24138888888888799</v>
      </c>
      <c r="D607" s="37">
        <v>14.48955373209219</v>
      </c>
      <c r="E607" s="37">
        <v>2.0933702256944369E-3</v>
      </c>
      <c r="F607" s="37">
        <v>1</v>
      </c>
      <c r="G607" s="37">
        <v>868</v>
      </c>
      <c r="H607" s="38">
        <v>3599.4798919999898</v>
      </c>
      <c r="I607" s="37">
        <v>4096</v>
      </c>
      <c r="J607" s="37">
        <v>7898112</v>
      </c>
      <c r="K607" s="39">
        <f t="shared" si="27"/>
        <v>0.52010800001016833</v>
      </c>
      <c r="L607" s="40">
        <f t="shared" si="28"/>
        <v>1.4447444444726899E-4</v>
      </c>
      <c r="M607">
        <f t="shared" si="29"/>
        <v>4</v>
      </c>
      <c r="N607" s="15">
        <f t="shared" si="29"/>
        <v>8.8859447004608292</v>
      </c>
      <c r="O607">
        <v>3.3100000000000002E-4</v>
      </c>
      <c r="P607">
        <v>0.61335600000000001</v>
      </c>
      <c r="Q607">
        <v>100</v>
      </c>
      <c r="R607">
        <v>869</v>
      </c>
    </row>
    <row r="608" spans="1:18" x14ac:dyDescent="0.25">
      <c r="A608" s="9">
        <v>45702.875</v>
      </c>
      <c r="B608" s="37">
        <v>1631.3829747065699</v>
      </c>
      <c r="C608" s="37">
        <v>0.24</v>
      </c>
      <c r="D608" s="37">
        <v>14.160388584006023</v>
      </c>
      <c r="E608" s="37">
        <v>2.0831976996527769E-3</v>
      </c>
      <c r="F608" s="37">
        <v>0</v>
      </c>
      <c r="G608" s="37">
        <v>864</v>
      </c>
      <c r="H608" s="38">
        <v>3599.4703880000002</v>
      </c>
      <c r="I608" s="37">
        <v>0</v>
      </c>
      <c r="J608" s="37">
        <v>7863808</v>
      </c>
      <c r="K608" s="39">
        <f t="shared" si="27"/>
        <v>0.52961199999981545</v>
      </c>
      <c r="L608" s="40">
        <f t="shared" si="28"/>
        <v>1.4711444444439318E-4</v>
      </c>
      <c r="M608" t="str">
        <f t="shared" si="29"/>
        <v/>
      </c>
      <c r="N608" s="15">
        <f t="shared" si="29"/>
        <v>8.8883101851851851</v>
      </c>
      <c r="O608">
        <v>0</v>
      </c>
      <c r="P608">
        <v>0.61050800000000005</v>
      </c>
      <c r="Q608">
        <v>100</v>
      </c>
      <c r="R608">
        <v>864</v>
      </c>
    </row>
    <row r="609" spans="1:18" x14ac:dyDescent="0.25">
      <c r="A609" s="9">
        <v>45702.916666666664</v>
      </c>
      <c r="B609" s="37">
        <v>1662.25001393054</v>
      </c>
      <c r="C609" s="37">
        <v>0.24027777777777701</v>
      </c>
      <c r="D609" s="37">
        <v>14.426647152830411</v>
      </c>
      <c r="E609" s="37">
        <v>2.0853678385416605E-3</v>
      </c>
      <c r="F609" s="37">
        <v>0</v>
      </c>
      <c r="G609" s="37">
        <v>865</v>
      </c>
      <c r="H609" s="38">
        <v>3599.4796209999899</v>
      </c>
      <c r="I609" s="37">
        <v>0</v>
      </c>
      <c r="J609" s="37">
        <v>7872000</v>
      </c>
      <c r="K609" s="39">
        <f t="shared" si="27"/>
        <v>0.52037900001005255</v>
      </c>
      <c r="L609" s="40">
        <f t="shared" si="28"/>
        <v>1.445497222250146E-4</v>
      </c>
      <c r="M609" t="str">
        <f t="shared" si="29"/>
        <v/>
      </c>
      <c r="N609" s="15">
        <f t="shared" si="29"/>
        <v>8.8872832369942198</v>
      </c>
      <c r="O609">
        <v>0</v>
      </c>
      <c r="P609">
        <v>0.61169299999999904</v>
      </c>
      <c r="Q609">
        <v>100</v>
      </c>
      <c r="R609">
        <v>865</v>
      </c>
    </row>
    <row r="610" spans="1:18" x14ac:dyDescent="0.25">
      <c r="A610" s="9">
        <v>45702.958333333336</v>
      </c>
      <c r="B610" s="37">
        <v>0.11790842142901301</v>
      </c>
      <c r="C610" s="37">
        <v>7.8611111111111104E-2</v>
      </c>
      <c r="D610" s="37">
        <v>1.0342701222689056E-3</v>
      </c>
      <c r="E610" s="37">
        <v>6.8956163194444371E-4</v>
      </c>
      <c r="F610" s="37">
        <v>5</v>
      </c>
      <c r="G610" s="37">
        <v>278</v>
      </c>
      <c r="H610" s="38">
        <v>1199.8321699999999</v>
      </c>
      <c r="I610" s="37">
        <v>20480</v>
      </c>
      <c r="J610" s="37">
        <v>2582528</v>
      </c>
      <c r="K610" s="39">
        <f t="shared" si="27"/>
        <v>2400.1678300000003</v>
      </c>
      <c r="L610" s="40">
        <f t="shared" si="28"/>
        <v>0.66671328611111125</v>
      </c>
      <c r="M610">
        <f t="shared" si="29"/>
        <v>4</v>
      </c>
      <c r="N610" s="15">
        <f t="shared" si="29"/>
        <v>9.071942446043165</v>
      </c>
      <c r="O610">
        <v>2.2499999999999998E-3</v>
      </c>
      <c r="P610">
        <v>0.19681899999999999</v>
      </c>
      <c r="Q610">
        <v>100</v>
      </c>
      <c r="R610">
        <v>283</v>
      </c>
    </row>
    <row r="611" spans="1:18" x14ac:dyDescent="0.25">
      <c r="A611" s="9">
        <v>45703</v>
      </c>
      <c r="B611" s="37"/>
      <c r="C611" s="37"/>
      <c r="D611" s="37">
        <v>0</v>
      </c>
      <c r="E611" s="37">
        <v>0</v>
      </c>
      <c r="F611" s="37"/>
      <c r="G611" s="37"/>
      <c r="H611" s="38"/>
      <c r="I611" s="37"/>
      <c r="J611" s="37"/>
      <c r="K611" s="39" t="str">
        <f t="shared" si="27"/>
        <v/>
      </c>
      <c r="L611" s="40" t="str">
        <f t="shared" si="28"/>
        <v/>
      </c>
      <c r="M611" t="str">
        <f t="shared" si="29"/>
        <v/>
      </c>
      <c r="N611" s="15" t="str">
        <f t="shared" si="29"/>
        <v/>
      </c>
    </row>
    <row r="612" spans="1:18" x14ac:dyDescent="0.25">
      <c r="A612" s="9">
        <v>45703.041666666664</v>
      </c>
      <c r="B612" s="37"/>
      <c r="C612" s="37"/>
      <c r="D612" s="37">
        <v>0</v>
      </c>
      <c r="E612" s="37">
        <v>0</v>
      </c>
      <c r="F612" s="37"/>
      <c r="G612" s="37"/>
      <c r="H612" s="38"/>
      <c r="I612" s="37"/>
      <c r="J612" s="37"/>
      <c r="K612" s="39" t="str">
        <f t="shared" si="27"/>
        <v/>
      </c>
      <c r="L612" s="40" t="str">
        <f t="shared" si="28"/>
        <v/>
      </c>
      <c r="M612" t="str">
        <f t="shared" si="29"/>
        <v/>
      </c>
      <c r="N612" s="15" t="str">
        <f t="shared" si="29"/>
        <v/>
      </c>
    </row>
    <row r="613" spans="1:18" x14ac:dyDescent="0.25">
      <c r="A613" s="9">
        <v>45703.083333333336</v>
      </c>
      <c r="B613" s="37"/>
      <c r="C613" s="37"/>
      <c r="D613" s="37">
        <v>0</v>
      </c>
      <c r="E613" s="37">
        <v>0</v>
      </c>
      <c r="F613" s="37"/>
      <c r="G613" s="37"/>
      <c r="H613" s="38"/>
      <c r="I613" s="37"/>
      <c r="J613" s="37"/>
      <c r="K613" s="39" t="str">
        <f t="shared" si="27"/>
        <v/>
      </c>
      <c r="L613" s="40" t="str">
        <f t="shared" si="28"/>
        <v/>
      </c>
      <c r="M613" t="str">
        <f t="shared" si="29"/>
        <v/>
      </c>
      <c r="N613" s="15" t="str">
        <f t="shared" si="29"/>
        <v/>
      </c>
    </row>
    <row r="614" spans="1:18" x14ac:dyDescent="0.25">
      <c r="A614" s="9">
        <v>45703.125</v>
      </c>
      <c r="B614" s="37"/>
      <c r="C614" s="37"/>
      <c r="D614" s="37">
        <v>0</v>
      </c>
      <c r="E614" s="37">
        <v>0</v>
      </c>
      <c r="F614" s="37"/>
      <c r="G614" s="37"/>
      <c r="H614" s="38"/>
      <c r="I614" s="37"/>
      <c r="J614" s="37"/>
      <c r="K614" s="39" t="str">
        <f t="shared" si="27"/>
        <v/>
      </c>
      <c r="L614" s="40" t="str">
        <f t="shared" si="28"/>
        <v/>
      </c>
      <c r="M614" t="str">
        <f t="shared" si="29"/>
        <v/>
      </c>
      <c r="N614" s="15" t="str">
        <f t="shared" si="29"/>
        <v/>
      </c>
    </row>
    <row r="615" spans="1:18" x14ac:dyDescent="0.25">
      <c r="A615" s="9">
        <v>45703.166666666664</v>
      </c>
      <c r="B615" s="37"/>
      <c r="C615" s="37"/>
      <c r="D615" s="37">
        <v>0</v>
      </c>
      <c r="E615" s="37">
        <v>0</v>
      </c>
      <c r="F615" s="37"/>
      <c r="G615" s="37"/>
      <c r="H615" s="38"/>
      <c r="I615" s="37"/>
      <c r="J615" s="37"/>
      <c r="K615" s="39" t="str">
        <f t="shared" si="27"/>
        <v/>
      </c>
      <c r="L615" s="40" t="str">
        <f t="shared" si="28"/>
        <v/>
      </c>
      <c r="M615" t="str">
        <f t="shared" si="29"/>
        <v/>
      </c>
      <c r="N615" s="15" t="str">
        <f t="shared" si="29"/>
        <v/>
      </c>
    </row>
    <row r="616" spans="1:18" x14ac:dyDescent="0.25">
      <c r="A616" s="9">
        <v>45703.208333333336</v>
      </c>
      <c r="B616" s="37"/>
      <c r="C616" s="37"/>
      <c r="D616" s="37">
        <v>0</v>
      </c>
      <c r="E616" s="37">
        <v>0</v>
      </c>
      <c r="F616" s="37"/>
      <c r="G616" s="37"/>
      <c r="H616" s="38"/>
      <c r="I616" s="37"/>
      <c r="J616" s="37"/>
      <c r="K616" s="39" t="str">
        <f t="shared" si="27"/>
        <v/>
      </c>
      <c r="L616" s="40" t="str">
        <f t="shared" si="28"/>
        <v/>
      </c>
      <c r="M616" t="str">
        <f t="shared" si="29"/>
        <v/>
      </c>
      <c r="N616" s="15" t="str">
        <f t="shared" si="29"/>
        <v/>
      </c>
    </row>
    <row r="617" spans="1:18" x14ac:dyDescent="0.25">
      <c r="A617" s="9">
        <v>45703.25</v>
      </c>
      <c r="B617" s="37"/>
      <c r="C617" s="37"/>
      <c r="D617" s="37">
        <v>0</v>
      </c>
      <c r="E617" s="37">
        <v>0</v>
      </c>
      <c r="F617" s="37"/>
      <c r="G617" s="37"/>
      <c r="H617" s="38"/>
      <c r="I617" s="37"/>
      <c r="J617" s="37"/>
      <c r="K617" s="39" t="str">
        <f t="shared" si="27"/>
        <v/>
      </c>
      <c r="L617" s="40" t="str">
        <f t="shared" si="28"/>
        <v/>
      </c>
      <c r="M617" t="str">
        <f t="shared" si="29"/>
        <v/>
      </c>
      <c r="N617" s="15" t="str">
        <f t="shared" si="29"/>
        <v/>
      </c>
    </row>
    <row r="618" spans="1:18" x14ac:dyDescent="0.25">
      <c r="A618" s="9">
        <v>45703.291666666664</v>
      </c>
      <c r="B618" s="37"/>
      <c r="C618" s="37"/>
      <c r="D618" s="37">
        <v>0</v>
      </c>
      <c r="E618" s="37">
        <v>0</v>
      </c>
      <c r="F618" s="37"/>
      <c r="G618" s="37"/>
      <c r="H618" s="38"/>
      <c r="I618" s="37"/>
      <c r="J618" s="37"/>
      <c r="K618" s="39" t="str">
        <f t="shared" si="27"/>
        <v/>
      </c>
      <c r="L618" s="40" t="str">
        <f t="shared" si="28"/>
        <v/>
      </c>
      <c r="M618" t="str">
        <f t="shared" si="29"/>
        <v/>
      </c>
      <c r="N618" s="15" t="str">
        <f t="shared" si="29"/>
        <v/>
      </c>
    </row>
    <row r="619" spans="1:18" x14ac:dyDescent="0.25">
      <c r="A619" s="9">
        <v>45703.333333333336</v>
      </c>
      <c r="B619" s="37"/>
      <c r="C619" s="37"/>
      <c r="D619" s="37">
        <v>0</v>
      </c>
      <c r="E619" s="37">
        <v>0</v>
      </c>
      <c r="F619" s="37"/>
      <c r="G619" s="37"/>
      <c r="H619" s="38"/>
      <c r="I619" s="37"/>
      <c r="J619" s="37"/>
      <c r="K619" s="39" t="str">
        <f t="shared" si="27"/>
        <v/>
      </c>
      <c r="L619" s="40" t="str">
        <f t="shared" si="28"/>
        <v/>
      </c>
      <c r="M619" t="str">
        <f t="shared" si="29"/>
        <v/>
      </c>
      <c r="N619" s="15" t="str">
        <f t="shared" si="29"/>
        <v/>
      </c>
    </row>
    <row r="620" spans="1:18" x14ac:dyDescent="0.25">
      <c r="A620" s="9">
        <v>45703.375</v>
      </c>
      <c r="B620" s="37"/>
      <c r="C620" s="37"/>
      <c r="D620" s="37">
        <v>0</v>
      </c>
      <c r="E620" s="37">
        <v>0</v>
      </c>
      <c r="F620" s="37"/>
      <c r="G620" s="37"/>
      <c r="H620" s="38"/>
      <c r="I620" s="37"/>
      <c r="J620" s="37"/>
      <c r="K620" s="39" t="str">
        <f t="shared" si="27"/>
        <v/>
      </c>
      <c r="L620" s="40" t="str">
        <f t="shared" si="28"/>
        <v/>
      </c>
      <c r="M620" t="str">
        <f t="shared" si="29"/>
        <v/>
      </c>
      <c r="N620" s="15" t="str">
        <f t="shared" si="29"/>
        <v/>
      </c>
    </row>
    <row r="621" spans="1:18" x14ac:dyDescent="0.25">
      <c r="A621" s="9">
        <v>45703.416666666664</v>
      </c>
      <c r="B621" s="37"/>
      <c r="C621" s="37"/>
      <c r="D621" s="37">
        <v>0</v>
      </c>
      <c r="E621" s="37">
        <v>0</v>
      </c>
      <c r="F621" s="37"/>
      <c r="G621" s="37"/>
      <c r="H621" s="38"/>
      <c r="I621" s="37"/>
      <c r="J621" s="37"/>
      <c r="K621" s="39" t="str">
        <f t="shared" si="27"/>
        <v/>
      </c>
      <c r="L621" s="40" t="str">
        <f t="shared" si="28"/>
        <v/>
      </c>
      <c r="M621" t="str">
        <f t="shared" si="29"/>
        <v/>
      </c>
      <c r="N621" s="15" t="str">
        <f t="shared" si="29"/>
        <v/>
      </c>
    </row>
    <row r="622" spans="1:18" x14ac:dyDescent="0.25">
      <c r="A622" s="9">
        <v>45703.458333333336</v>
      </c>
      <c r="B622" s="37"/>
      <c r="C622" s="37"/>
      <c r="D622" s="37">
        <v>0</v>
      </c>
      <c r="E622" s="37">
        <v>0</v>
      </c>
      <c r="F622" s="37"/>
      <c r="G622" s="37"/>
      <c r="H622" s="38"/>
      <c r="I622" s="37"/>
      <c r="J622" s="37"/>
      <c r="K622" s="39" t="str">
        <f t="shared" si="27"/>
        <v/>
      </c>
      <c r="L622" s="40" t="str">
        <f t="shared" si="28"/>
        <v/>
      </c>
      <c r="M622" t="str">
        <f t="shared" si="29"/>
        <v/>
      </c>
      <c r="N622" s="15" t="str">
        <f t="shared" si="29"/>
        <v/>
      </c>
    </row>
    <row r="623" spans="1:18" x14ac:dyDescent="0.25">
      <c r="A623" s="9">
        <v>45703.5</v>
      </c>
      <c r="B623" s="37"/>
      <c r="C623" s="37"/>
      <c r="D623" s="37">
        <v>0</v>
      </c>
      <c r="E623" s="37">
        <v>0</v>
      </c>
      <c r="F623" s="37"/>
      <c r="G623" s="37"/>
      <c r="H623" s="38"/>
      <c r="I623" s="37"/>
      <c r="J623" s="37"/>
      <c r="K623" s="39" t="str">
        <f t="shared" si="27"/>
        <v/>
      </c>
      <c r="L623" s="40" t="str">
        <f t="shared" si="28"/>
        <v/>
      </c>
      <c r="M623" t="str">
        <f t="shared" si="29"/>
        <v/>
      </c>
      <c r="N623" s="15" t="str">
        <f t="shared" si="29"/>
        <v/>
      </c>
    </row>
    <row r="624" spans="1:18" x14ac:dyDescent="0.25">
      <c r="A624" s="9">
        <v>45703.541666666664</v>
      </c>
      <c r="B624" s="37"/>
      <c r="C624" s="37"/>
      <c r="D624" s="37">
        <v>0</v>
      </c>
      <c r="E624" s="37">
        <v>0</v>
      </c>
      <c r="F624" s="37"/>
      <c r="G624" s="37"/>
      <c r="H624" s="38"/>
      <c r="I624" s="37"/>
      <c r="J624" s="37"/>
      <c r="K624" s="39" t="str">
        <f t="shared" si="27"/>
        <v/>
      </c>
      <c r="L624" s="40" t="str">
        <f t="shared" si="28"/>
        <v/>
      </c>
      <c r="M624" t="str">
        <f t="shared" si="29"/>
        <v/>
      </c>
      <c r="N624" s="15" t="str">
        <f t="shared" si="29"/>
        <v/>
      </c>
    </row>
    <row r="625" spans="1:14" x14ac:dyDescent="0.25">
      <c r="A625" s="9">
        <v>45703.583333333336</v>
      </c>
      <c r="B625" s="37"/>
      <c r="C625" s="37"/>
      <c r="D625" s="37">
        <v>0</v>
      </c>
      <c r="E625" s="37">
        <v>0</v>
      </c>
      <c r="F625" s="37"/>
      <c r="G625" s="37"/>
      <c r="H625" s="38"/>
      <c r="I625" s="37"/>
      <c r="J625" s="37"/>
      <c r="K625" s="39" t="str">
        <f t="shared" si="27"/>
        <v/>
      </c>
      <c r="L625" s="40" t="str">
        <f t="shared" si="28"/>
        <v/>
      </c>
      <c r="M625" t="str">
        <f t="shared" si="29"/>
        <v/>
      </c>
      <c r="N625" s="15" t="str">
        <f t="shared" si="29"/>
        <v/>
      </c>
    </row>
    <row r="626" spans="1:14" x14ac:dyDescent="0.25">
      <c r="A626" s="9">
        <v>45703.625</v>
      </c>
      <c r="B626" s="37"/>
      <c r="C626" s="37"/>
      <c r="D626" s="37">
        <v>0</v>
      </c>
      <c r="E626" s="37">
        <v>0</v>
      </c>
      <c r="F626" s="37"/>
      <c r="G626" s="37"/>
      <c r="H626" s="38"/>
      <c r="I626" s="37"/>
      <c r="J626" s="37"/>
      <c r="K626" s="39" t="str">
        <f t="shared" si="27"/>
        <v/>
      </c>
      <c r="L626" s="40" t="str">
        <f t="shared" si="28"/>
        <v/>
      </c>
      <c r="M626" t="str">
        <f t="shared" si="29"/>
        <v/>
      </c>
      <c r="N626" s="15" t="str">
        <f t="shared" si="29"/>
        <v/>
      </c>
    </row>
    <row r="627" spans="1:14" x14ac:dyDescent="0.25">
      <c r="A627" s="9">
        <v>45703.666666666664</v>
      </c>
      <c r="B627" s="37"/>
      <c r="C627" s="37"/>
      <c r="D627" s="37">
        <v>0</v>
      </c>
      <c r="E627" s="37">
        <v>0</v>
      </c>
      <c r="F627" s="37"/>
      <c r="G627" s="37"/>
      <c r="H627" s="38"/>
      <c r="I627" s="37"/>
      <c r="J627" s="37"/>
      <c r="K627" s="39" t="str">
        <f t="shared" si="27"/>
        <v/>
      </c>
      <c r="L627" s="40" t="str">
        <f t="shared" si="28"/>
        <v/>
      </c>
      <c r="M627" t="str">
        <f t="shared" si="29"/>
        <v/>
      </c>
      <c r="N627" s="15" t="str">
        <f t="shared" si="29"/>
        <v/>
      </c>
    </row>
    <row r="628" spans="1:14" x14ac:dyDescent="0.25">
      <c r="A628" s="9">
        <v>45703.708333333336</v>
      </c>
      <c r="B628" s="37"/>
      <c r="C628" s="37"/>
      <c r="D628" s="37">
        <v>0</v>
      </c>
      <c r="E628" s="37">
        <v>0</v>
      </c>
      <c r="F628" s="37"/>
      <c r="G628" s="37"/>
      <c r="H628" s="38"/>
      <c r="I628" s="37"/>
      <c r="J628" s="37"/>
      <c r="K628" s="39" t="str">
        <f t="shared" si="27"/>
        <v/>
      </c>
      <c r="L628" s="40" t="str">
        <f t="shared" si="28"/>
        <v/>
      </c>
      <c r="M628" t="str">
        <f t="shared" si="29"/>
        <v/>
      </c>
      <c r="N628" s="15" t="str">
        <f t="shared" si="29"/>
        <v/>
      </c>
    </row>
    <row r="629" spans="1:14" x14ac:dyDescent="0.25">
      <c r="A629" s="9">
        <v>45703.75</v>
      </c>
      <c r="B629" s="37"/>
      <c r="C629" s="37"/>
      <c r="D629" s="37">
        <v>0</v>
      </c>
      <c r="E629" s="37">
        <v>0</v>
      </c>
      <c r="F629" s="37"/>
      <c r="G629" s="37"/>
      <c r="H629" s="38"/>
      <c r="I629" s="37"/>
      <c r="J629" s="37"/>
      <c r="K629" s="39" t="str">
        <f t="shared" si="27"/>
        <v/>
      </c>
      <c r="L629" s="40" t="str">
        <f t="shared" si="28"/>
        <v/>
      </c>
      <c r="M629" t="str">
        <f t="shared" si="29"/>
        <v/>
      </c>
      <c r="N629" s="15" t="str">
        <f t="shared" si="29"/>
        <v/>
      </c>
    </row>
    <row r="630" spans="1:14" x14ac:dyDescent="0.25">
      <c r="A630" s="9">
        <v>45703.791666666664</v>
      </c>
      <c r="B630" s="37"/>
      <c r="C630" s="37"/>
      <c r="D630" s="37">
        <v>0</v>
      </c>
      <c r="E630" s="37">
        <v>0</v>
      </c>
      <c r="F630" s="37"/>
      <c r="G630" s="37"/>
      <c r="H630" s="38"/>
      <c r="I630" s="37"/>
      <c r="J630" s="37"/>
      <c r="K630" s="39" t="str">
        <f t="shared" si="27"/>
        <v/>
      </c>
      <c r="L630" s="40" t="str">
        <f t="shared" si="28"/>
        <v/>
      </c>
      <c r="M630" t="str">
        <f t="shared" si="29"/>
        <v/>
      </c>
      <c r="N630" s="15" t="str">
        <f t="shared" si="29"/>
        <v/>
      </c>
    </row>
    <row r="631" spans="1:14" x14ac:dyDescent="0.25">
      <c r="A631" s="9">
        <v>45703.833333333336</v>
      </c>
      <c r="B631" s="37"/>
      <c r="C631" s="37"/>
      <c r="D631" s="37">
        <v>0</v>
      </c>
      <c r="E631" s="37">
        <v>0</v>
      </c>
      <c r="F631" s="37"/>
      <c r="G631" s="37"/>
      <c r="H631" s="38"/>
      <c r="I631" s="37"/>
      <c r="J631" s="37"/>
      <c r="K631" s="39" t="str">
        <f t="shared" si="27"/>
        <v/>
      </c>
      <c r="L631" s="40" t="str">
        <f t="shared" si="28"/>
        <v/>
      </c>
      <c r="M631" t="str">
        <f t="shared" si="29"/>
        <v/>
      </c>
      <c r="N631" s="15" t="str">
        <f t="shared" si="29"/>
        <v/>
      </c>
    </row>
    <row r="632" spans="1:14" x14ac:dyDescent="0.25">
      <c r="A632" s="9">
        <v>45703.875</v>
      </c>
      <c r="B632" s="37"/>
      <c r="C632" s="37"/>
      <c r="D632" s="37">
        <v>0</v>
      </c>
      <c r="E632" s="37">
        <v>0</v>
      </c>
      <c r="F632" s="37"/>
      <c r="G632" s="37"/>
      <c r="H632" s="38"/>
      <c r="I632" s="37"/>
      <c r="J632" s="37"/>
      <c r="K632" s="39" t="str">
        <f t="shared" si="27"/>
        <v/>
      </c>
      <c r="L632" s="40" t="str">
        <f t="shared" si="28"/>
        <v/>
      </c>
      <c r="M632" t="str">
        <f t="shared" si="29"/>
        <v/>
      </c>
      <c r="N632" s="15" t="str">
        <f t="shared" si="29"/>
        <v/>
      </c>
    </row>
    <row r="633" spans="1:14" x14ac:dyDescent="0.25">
      <c r="A633" s="9">
        <v>45703.916666666664</v>
      </c>
      <c r="B633" s="37"/>
      <c r="C633" s="37"/>
      <c r="D633" s="37">
        <v>0</v>
      </c>
      <c r="E633" s="37">
        <v>0</v>
      </c>
      <c r="F633" s="37"/>
      <c r="G633" s="37"/>
      <c r="H633" s="38"/>
      <c r="I633" s="37"/>
      <c r="J633" s="37"/>
      <c r="K633" s="39" t="str">
        <f t="shared" si="27"/>
        <v/>
      </c>
      <c r="L633" s="40" t="str">
        <f t="shared" si="28"/>
        <v/>
      </c>
      <c r="M633" t="str">
        <f t="shared" si="29"/>
        <v/>
      </c>
      <c r="N633" s="15" t="str">
        <f t="shared" si="29"/>
        <v/>
      </c>
    </row>
    <row r="634" spans="1:14" x14ac:dyDescent="0.25">
      <c r="A634" s="9">
        <v>45703.958333333336</v>
      </c>
      <c r="B634" s="37"/>
      <c r="C634" s="37"/>
      <c r="D634" s="37">
        <v>0</v>
      </c>
      <c r="E634" s="37">
        <v>0</v>
      </c>
      <c r="F634" s="37"/>
      <c r="G634" s="37"/>
      <c r="H634" s="38"/>
      <c r="I634" s="37"/>
      <c r="J634" s="37"/>
      <c r="K634" s="39" t="str">
        <f t="shared" si="27"/>
        <v/>
      </c>
      <c r="L634" s="40" t="str">
        <f t="shared" si="28"/>
        <v/>
      </c>
      <c r="M634" t="str">
        <f t="shared" si="29"/>
        <v/>
      </c>
      <c r="N634" s="15" t="str">
        <f t="shared" si="29"/>
        <v/>
      </c>
    </row>
    <row r="635" spans="1:14" x14ac:dyDescent="0.25">
      <c r="A635" s="9">
        <v>45704</v>
      </c>
      <c r="B635" s="37"/>
      <c r="C635" s="37"/>
      <c r="D635" s="37">
        <v>0</v>
      </c>
      <c r="E635" s="37">
        <v>0</v>
      </c>
      <c r="F635" s="37"/>
      <c r="G635" s="37"/>
      <c r="H635" s="38"/>
      <c r="I635" s="37"/>
      <c r="J635" s="37"/>
      <c r="K635" s="39" t="str">
        <f t="shared" si="27"/>
        <v/>
      </c>
      <c r="L635" s="40" t="str">
        <f t="shared" si="28"/>
        <v/>
      </c>
      <c r="M635" t="str">
        <f t="shared" si="29"/>
        <v/>
      </c>
      <c r="N635" s="15" t="str">
        <f t="shared" si="29"/>
        <v/>
      </c>
    </row>
    <row r="636" spans="1:14" x14ac:dyDescent="0.25">
      <c r="A636" s="9">
        <v>45704.041666666664</v>
      </c>
      <c r="B636" s="37"/>
      <c r="C636" s="37"/>
      <c r="D636" s="37">
        <v>0</v>
      </c>
      <c r="E636" s="37">
        <v>0</v>
      </c>
      <c r="F636" s="37"/>
      <c r="G636" s="37"/>
      <c r="H636" s="38"/>
      <c r="I636" s="37"/>
      <c r="J636" s="37"/>
      <c r="K636" s="39" t="str">
        <f t="shared" si="27"/>
        <v/>
      </c>
      <c r="L636" s="40" t="str">
        <f t="shared" si="28"/>
        <v/>
      </c>
      <c r="M636" t="str">
        <f t="shared" si="29"/>
        <v/>
      </c>
      <c r="N636" s="15" t="str">
        <f t="shared" si="29"/>
        <v/>
      </c>
    </row>
    <row r="637" spans="1:14" x14ac:dyDescent="0.25">
      <c r="A637" s="9">
        <v>45704.083333333336</v>
      </c>
      <c r="B637" s="37"/>
      <c r="C637" s="37"/>
      <c r="D637" s="37">
        <v>0</v>
      </c>
      <c r="E637" s="37">
        <v>0</v>
      </c>
      <c r="F637" s="37"/>
      <c r="G637" s="37"/>
      <c r="H637" s="38"/>
      <c r="I637" s="37"/>
      <c r="J637" s="37"/>
      <c r="K637" s="39" t="str">
        <f t="shared" si="27"/>
        <v/>
      </c>
      <c r="L637" s="40" t="str">
        <f t="shared" si="28"/>
        <v/>
      </c>
      <c r="M637" t="str">
        <f t="shared" si="29"/>
        <v/>
      </c>
      <c r="N637" s="15" t="str">
        <f t="shared" si="29"/>
        <v/>
      </c>
    </row>
    <row r="638" spans="1:14" x14ac:dyDescent="0.25">
      <c r="A638" s="9">
        <v>45704.125</v>
      </c>
      <c r="B638" s="37"/>
      <c r="C638" s="37"/>
      <c r="D638" s="37">
        <v>0</v>
      </c>
      <c r="E638" s="37">
        <v>0</v>
      </c>
      <c r="F638" s="37"/>
      <c r="G638" s="37"/>
      <c r="H638" s="38"/>
      <c r="I638" s="37"/>
      <c r="J638" s="37"/>
      <c r="K638" s="39" t="str">
        <f t="shared" si="27"/>
        <v/>
      </c>
      <c r="L638" s="40" t="str">
        <f t="shared" si="28"/>
        <v/>
      </c>
      <c r="M638" t="str">
        <f t="shared" si="29"/>
        <v/>
      </c>
      <c r="N638" s="15" t="str">
        <f t="shared" si="29"/>
        <v/>
      </c>
    </row>
    <row r="639" spans="1:14" x14ac:dyDescent="0.25">
      <c r="A639" s="9">
        <v>45704.166666666664</v>
      </c>
      <c r="B639" s="37"/>
      <c r="C639" s="37"/>
      <c r="D639" s="37">
        <v>0</v>
      </c>
      <c r="E639" s="37">
        <v>0</v>
      </c>
      <c r="F639" s="37"/>
      <c r="G639" s="37"/>
      <c r="H639" s="38"/>
      <c r="I639" s="37"/>
      <c r="J639" s="37"/>
      <c r="K639" s="39" t="str">
        <f t="shared" si="27"/>
        <v/>
      </c>
      <c r="L639" s="40" t="str">
        <f t="shared" si="28"/>
        <v/>
      </c>
      <c r="M639" t="str">
        <f t="shared" si="29"/>
        <v/>
      </c>
      <c r="N639" s="15" t="str">
        <f t="shared" si="29"/>
        <v/>
      </c>
    </row>
    <row r="640" spans="1:14" x14ac:dyDescent="0.25">
      <c r="A640" s="9">
        <v>45704.208333333336</v>
      </c>
      <c r="B640" s="37"/>
      <c r="C640" s="37"/>
      <c r="D640" s="37">
        <v>0</v>
      </c>
      <c r="E640" s="37">
        <v>0</v>
      </c>
      <c r="F640" s="37"/>
      <c r="G640" s="37"/>
      <c r="H640" s="38"/>
      <c r="I640" s="37"/>
      <c r="J640" s="37"/>
      <c r="K640" s="39" t="str">
        <f t="shared" si="27"/>
        <v/>
      </c>
      <c r="L640" s="40" t="str">
        <f t="shared" si="28"/>
        <v/>
      </c>
      <c r="M640" t="str">
        <f t="shared" si="29"/>
        <v/>
      </c>
      <c r="N640" s="15" t="str">
        <f t="shared" si="29"/>
        <v/>
      </c>
    </row>
    <row r="641" spans="1:14" x14ac:dyDescent="0.25">
      <c r="A641" s="9">
        <v>45704.25</v>
      </c>
      <c r="B641" s="37"/>
      <c r="C641" s="37"/>
      <c r="D641" s="37">
        <v>0</v>
      </c>
      <c r="E641" s="37">
        <v>0</v>
      </c>
      <c r="F641" s="37"/>
      <c r="G641" s="37"/>
      <c r="H641" s="38"/>
      <c r="I641" s="37"/>
      <c r="J641" s="37"/>
      <c r="K641" s="39" t="str">
        <f t="shared" si="27"/>
        <v/>
      </c>
      <c r="L641" s="40" t="str">
        <f t="shared" si="28"/>
        <v/>
      </c>
      <c r="M641" t="str">
        <f t="shared" si="29"/>
        <v/>
      </c>
      <c r="N641" s="15" t="str">
        <f t="shared" si="29"/>
        <v/>
      </c>
    </row>
    <row r="642" spans="1:14" x14ac:dyDescent="0.25">
      <c r="A642" s="9">
        <v>45704.291666666664</v>
      </c>
      <c r="B642" s="37"/>
      <c r="C642" s="37"/>
      <c r="D642" s="37">
        <v>0</v>
      </c>
      <c r="E642" s="37">
        <v>0</v>
      </c>
      <c r="F642" s="37"/>
      <c r="G642" s="37"/>
      <c r="H642" s="38"/>
      <c r="I642" s="37"/>
      <c r="J642" s="37"/>
      <c r="K642" s="39" t="str">
        <f t="shared" si="27"/>
        <v/>
      </c>
      <c r="L642" s="40" t="str">
        <f t="shared" si="28"/>
        <v/>
      </c>
      <c r="M642" t="str">
        <f t="shared" si="29"/>
        <v/>
      </c>
      <c r="N642" s="15" t="str">
        <f t="shared" si="29"/>
        <v/>
      </c>
    </row>
    <row r="643" spans="1:14" x14ac:dyDescent="0.25">
      <c r="A643" s="9">
        <v>45704.333333333336</v>
      </c>
      <c r="B643" s="37"/>
      <c r="C643" s="37"/>
      <c r="D643" s="37">
        <v>0</v>
      </c>
      <c r="E643" s="37">
        <v>0</v>
      </c>
      <c r="F643" s="37"/>
      <c r="G643" s="37"/>
      <c r="H643" s="38"/>
      <c r="I643" s="37"/>
      <c r="J643" s="37"/>
      <c r="K643" s="39" t="str">
        <f t="shared" si="27"/>
        <v/>
      </c>
      <c r="L643" s="40" t="str">
        <f t="shared" si="28"/>
        <v/>
      </c>
      <c r="M643" t="str">
        <f t="shared" si="29"/>
        <v/>
      </c>
      <c r="N643" s="15" t="str">
        <f t="shared" si="29"/>
        <v/>
      </c>
    </row>
    <row r="644" spans="1:14" x14ac:dyDescent="0.25">
      <c r="A644" s="9">
        <v>45704.375</v>
      </c>
      <c r="B644" s="37"/>
      <c r="C644" s="37"/>
      <c r="D644" s="37">
        <v>0</v>
      </c>
      <c r="E644" s="37">
        <v>0</v>
      </c>
      <c r="F644" s="37"/>
      <c r="G644" s="37"/>
      <c r="H644" s="38"/>
      <c r="I644" s="37"/>
      <c r="J644" s="37"/>
      <c r="K644" s="39" t="str">
        <f t="shared" ref="K644:K707" si="30">IF(H644&gt;0,3600-H644,"")</f>
        <v/>
      </c>
      <c r="L644" s="40" t="str">
        <f t="shared" ref="L644:L707" si="31">IFERROR(K644/3600,"")</f>
        <v/>
      </c>
      <c r="M644" t="str">
        <f t="shared" ref="M644:N707" si="32">IFERROR(I644/F644/1024,"")</f>
        <v/>
      </c>
      <c r="N644" s="15" t="str">
        <f t="shared" si="32"/>
        <v/>
      </c>
    </row>
    <row r="645" spans="1:14" x14ac:dyDescent="0.25">
      <c r="A645" s="9">
        <v>45704.416666666664</v>
      </c>
      <c r="B645" s="37"/>
      <c r="C645" s="37"/>
      <c r="D645" s="37">
        <v>0</v>
      </c>
      <c r="E645" s="37">
        <v>0</v>
      </c>
      <c r="F645" s="37"/>
      <c r="G645" s="37"/>
      <c r="H645" s="38"/>
      <c r="I645" s="37"/>
      <c r="J645" s="37"/>
      <c r="K645" s="39" t="str">
        <f t="shared" si="30"/>
        <v/>
      </c>
      <c r="L645" s="40" t="str">
        <f t="shared" si="31"/>
        <v/>
      </c>
      <c r="M645" t="str">
        <f t="shared" si="32"/>
        <v/>
      </c>
      <c r="N645" s="15" t="str">
        <f t="shared" si="32"/>
        <v/>
      </c>
    </row>
    <row r="646" spans="1:14" x14ac:dyDescent="0.25">
      <c r="A646" s="9">
        <v>45704.458333333336</v>
      </c>
      <c r="B646" s="37"/>
      <c r="C646" s="37"/>
      <c r="D646" s="37">
        <v>0</v>
      </c>
      <c r="E646" s="37">
        <v>0</v>
      </c>
      <c r="F646" s="37"/>
      <c r="G646" s="37"/>
      <c r="H646" s="38"/>
      <c r="I646" s="37"/>
      <c r="J646" s="37"/>
      <c r="K646" s="39" t="str">
        <f t="shared" si="30"/>
        <v/>
      </c>
      <c r="L646" s="40" t="str">
        <f t="shared" si="31"/>
        <v/>
      </c>
      <c r="M646" t="str">
        <f t="shared" si="32"/>
        <v/>
      </c>
      <c r="N646" s="15" t="str">
        <f t="shared" si="32"/>
        <v/>
      </c>
    </row>
    <row r="647" spans="1:14" x14ac:dyDescent="0.25">
      <c r="A647" s="9">
        <v>45704.5</v>
      </c>
      <c r="B647" s="37"/>
      <c r="C647" s="37"/>
      <c r="D647" s="37">
        <v>0</v>
      </c>
      <c r="E647" s="37">
        <v>0</v>
      </c>
      <c r="F647" s="37"/>
      <c r="G647" s="37"/>
      <c r="H647" s="38"/>
      <c r="I647" s="37"/>
      <c r="J647" s="37"/>
      <c r="K647" s="39" t="str">
        <f t="shared" si="30"/>
        <v/>
      </c>
      <c r="L647" s="40" t="str">
        <f t="shared" si="31"/>
        <v/>
      </c>
      <c r="M647" t="str">
        <f t="shared" si="32"/>
        <v/>
      </c>
      <c r="N647" s="15" t="str">
        <f t="shared" si="32"/>
        <v/>
      </c>
    </row>
    <row r="648" spans="1:14" x14ac:dyDescent="0.25">
      <c r="A648" s="9">
        <v>45704.541666666664</v>
      </c>
      <c r="B648" s="37"/>
      <c r="C648" s="37"/>
      <c r="D648" s="37">
        <v>0</v>
      </c>
      <c r="E648" s="37">
        <v>0</v>
      </c>
      <c r="F648" s="37"/>
      <c r="G648" s="37"/>
      <c r="H648" s="38"/>
      <c r="I648" s="37"/>
      <c r="J648" s="37"/>
      <c r="K648" s="39" t="str">
        <f t="shared" si="30"/>
        <v/>
      </c>
      <c r="L648" s="40" t="str">
        <f t="shared" si="31"/>
        <v/>
      </c>
      <c r="M648" t="str">
        <f t="shared" si="32"/>
        <v/>
      </c>
      <c r="N648" s="15" t="str">
        <f t="shared" si="32"/>
        <v/>
      </c>
    </row>
    <row r="649" spans="1:14" x14ac:dyDescent="0.25">
      <c r="A649" s="9">
        <v>45704.583333333336</v>
      </c>
      <c r="B649" s="37"/>
      <c r="C649" s="37"/>
      <c r="D649" s="37">
        <v>0</v>
      </c>
      <c r="E649" s="37">
        <v>0</v>
      </c>
      <c r="F649" s="37"/>
      <c r="G649" s="37"/>
      <c r="H649" s="38"/>
      <c r="I649" s="37"/>
      <c r="J649" s="37"/>
      <c r="K649" s="39" t="str">
        <f t="shared" si="30"/>
        <v/>
      </c>
      <c r="L649" s="40" t="str">
        <f t="shared" si="31"/>
        <v/>
      </c>
      <c r="M649" t="str">
        <f t="shared" si="32"/>
        <v/>
      </c>
      <c r="N649" s="15" t="str">
        <f t="shared" si="32"/>
        <v/>
      </c>
    </row>
    <row r="650" spans="1:14" x14ac:dyDescent="0.25">
      <c r="A650" s="9">
        <v>45704.625</v>
      </c>
      <c r="B650" s="37"/>
      <c r="C650" s="37"/>
      <c r="D650" s="37">
        <v>0</v>
      </c>
      <c r="E650" s="37">
        <v>0</v>
      </c>
      <c r="F650" s="37"/>
      <c r="G650" s="37"/>
      <c r="H650" s="38"/>
      <c r="I650" s="37"/>
      <c r="J650" s="37"/>
      <c r="K650" s="39" t="str">
        <f t="shared" si="30"/>
        <v/>
      </c>
      <c r="L650" s="40" t="str">
        <f t="shared" si="31"/>
        <v/>
      </c>
      <c r="M650" t="str">
        <f t="shared" si="32"/>
        <v/>
      </c>
      <c r="N650" s="15" t="str">
        <f t="shared" si="32"/>
        <v/>
      </c>
    </row>
    <row r="651" spans="1:14" x14ac:dyDescent="0.25">
      <c r="A651" s="9">
        <v>45704.666666666664</v>
      </c>
      <c r="B651" s="37"/>
      <c r="C651" s="37"/>
      <c r="D651" s="37">
        <v>0</v>
      </c>
      <c r="E651" s="37">
        <v>0</v>
      </c>
      <c r="F651" s="37"/>
      <c r="G651" s="37"/>
      <c r="H651" s="38"/>
      <c r="I651" s="37"/>
      <c r="J651" s="37"/>
      <c r="K651" s="39" t="str">
        <f t="shared" si="30"/>
        <v/>
      </c>
      <c r="L651" s="40" t="str">
        <f t="shared" si="31"/>
        <v/>
      </c>
      <c r="M651" t="str">
        <f t="shared" si="32"/>
        <v/>
      </c>
      <c r="N651" s="15" t="str">
        <f t="shared" si="32"/>
        <v/>
      </c>
    </row>
    <row r="652" spans="1:14" x14ac:dyDescent="0.25">
      <c r="A652" s="9">
        <v>45704.708333333336</v>
      </c>
      <c r="B652" s="37"/>
      <c r="C652" s="37"/>
      <c r="D652" s="37">
        <v>0</v>
      </c>
      <c r="E652" s="37">
        <v>0</v>
      </c>
      <c r="F652" s="37"/>
      <c r="G652" s="37"/>
      <c r="H652" s="38"/>
      <c r="I652" s="37"/>
      <c r="J652" s="37"/>
      <c r="K652" s="39" t="str">
        <f t="shared" si="30"/>
        <v/>
      </c>
      <c r="L652" s="40" t="str">
        <f t="shared" si="31"/>
        <v/>
      </c>
      <c r="M652" t="str">
        <f t="shared" si="32"/>
        <v/>
      </c>
      <c r="N652" s="15" t="str">
        <f t="shared" si="32"/>
        <v/>
      </c>
    </row>
    <row r="653" spans="1:14" x14ac:dyDescent="0.25">
      <c r="A653" s="9">
        <v>45704.75</v>
      </c>
      <c r="B653" s="37"/>
      <c r="C653" s="37"/>
      <c r="D653" s="37">
        <v>0</v>
      </c>
      <c r="E653" s="37">
        <v>0</v>
      </c>
      <c r="F653" s="37"/>
      <c r="G653" s="37"/>
      <c r="H653" s="38"/>
      <c r="I653" s="37"/>
      <c r="J653" s="37"/>
      <c r="K653" s="39" t="str">
        <f t="shared" si="30"/>
        <v/>
      </c>
      <c r="L653" s="40" t="str">
        <f t="shared" si="31"/>
        <v/>
      </c>
      <c r="M653" t="str">
        <f t="shared" si="32"/>
        <v/>
      </c>
      <c r="N653" s="15" t="str">
        <f t="shared" si="32"/>
        <v/>
      </c>
    </row>
    <row r="654" spans="1:14" x14ac:dyDescent="0.25">
      <c r="A654" s="9">
        <v>45704.791666666664</v>
      </c>
      <c r="B654" s="37"/>
      <c r="C654" s="37"/>
      <c r="D654" s="37">
        <v>0</v>
      </c>
      <c r="E654" s="37">
        <v>0</v>
      </c>
      <c r="F654" s="37"/>
      <c r="G654" s="37"/>
      <c r="H654" s="38"/>
      <c r="I654" s="37"/>
      <c r="J654" s="37"/>
      <c r="K654" s="39" t="str">
        <f t="shared" si="30"/>
        <v/>
      </c>
      <c r="L654" s="40" t="str">
        <f t="shared" si="31"/>
        <v/>
      </c>
      <c r="M654" t="str">
        <f t="shared" si="32"/>
        <v/>
      </c>
      <c r="N654" s="15" t="str">
        <f t="shared" si="32"/>
        <v/>
      </c>
    </row>
    <row r="655" spans="1:14" x14ac:dyDescent="0.25">
      <c r="A655" s="9">
        <v>45704.833333333336</v>
      </c>
      <c r="B655" s="37"/>
      <c r="C655" s="37"/>
      <c r="D655" s="37">
        <v>0</v>
      </c>
      <c r="E655" s="37">
        <v>0</v>
      </c>
      <c r="F655" s="37"/>
      <c r="G655" s="37"/>
      <c r="H655" s="38"/>
      <c r="I655" s="37"/>
      <c r="J655" s="37"/>
      <c r="K655" s="39" t="str">
        <f t="shared" si="30"/>
        <v/>
      </c>
      <c r="L655" s="40" t="str">
        <f t="shared" si="31"/>
        <v/>
      </c>
      <c r="M655" t="str">
        <f t="shared" si="32"/>
        <v/>
      </c>
      <c r="N655" s="15" t="str">
        <f t="shared" si="32"/>
        <v/>
      </c>
    </row>
    <row r="656" spans="1:14" x14ac:dyDescent="0.25">
      <c r="A656" s="9">
        <v>45704.875</v>
      </c>
      <c r="B656" s="37"/>
      <c r="C656" s="37"/>
      <c r="D656" s="37">
        <v>0</v>
      </c>
      <c r="E656" s="37">
        <v>0</v>
      </c>
      <c r="F656" s="37"/>
      <c r="G656" s="37"/>
      <c r="H656" s="38"/>
      <c r="I656" s="37"/>
      <c r="J656" s="37"/>
      <c r="K656" s="39" t="str">
        <f t="shared" si="30"/>
        <v/>
      </c>
      <c r="L656" s="40" t="str">
        <f t="shared" si="31"/>
        <v/>
      </c>
      <c r="M656" t="str">
        <f t="shared" si="32"/>
        <v/>
      </c>
      <c r="N656" s="15" t="str">
        <f t="shared" si="32"/>
        <v/>
      </c>
    </row>
    <row r="657" spans="1:14" x14ac:dyDescent="0.25">
      <c r="A657" s="9">
        <v>45704.916666666664</v>
      </c>
      <c r="B657" s="37"/>
      <c r="C657" s="37"/>
      <c r="D657" s="37">
        <v>0</v>
      </c>
      <c r="E657" s="37">
        <v>0</v>
      </c>
      <c r="F657" s="37"/>
      <c r="G657" s="37"/>
      <c r="H657" s="38"/>
      <c r="I657" s="37"/>
      <c r="J657" s="37"/>
      <c r="K657" s="39" t="str">
        <f t="shared" si="30"/>
        <v/>
      </c>
      <c r="L657" s="40" t="str">
        <f t="shared" si="31"/>
        <v/>
      </c>
      <c r="M657" t="str">
        <f t="shared" si="32"/>
        <v/>
      </c>
      <c r="N657" s="15" t="str">
        <f t="shared" si="32"/>
        <v/>
      </c>
    </row>
    <row r="658" spans="1:14" x14ac:dyDescent="0.25">
      <c r="A658" s="9">
        <v>45704.958333333336</v>
      </c>
      <c r="B658" s="37"/>
      <c r="C658" s="37"/>
      <c r="D658" s="37">
        <v>0</v>
      </c>
      <c r="E658" s="37">
        <v>0</v>
      </c>
      <c r="F658" s="37"/>
      <c r="G658" s="37"/>
      <c r="H658" s="38"/>
      <c r="I658" s="37"/>
      <c r="J658" s="37"/>
      <c r="K658" s="39" t="str">
        <f t="shared" si="30"/>
        <v/>
      </c>
      <c r="L658" s="40" t="str">
        <f t="shared" si="31"/>
        <v/>
      </c>
      <c r="M658" t="str">
        <f t="shared" si="32"/>
        <v/>
      </c>
      <c r="N658" s="15" t="str">
        <f t="shared" si="32"/>
        <v/>
      </c>
    </row>
    <row r="659" spans="1:14" x14ac:dyDescent="0.25">
      <c r="A659" s="9">
        <v>45705</v>
      </c>
      <c r="B659" s="37"/>
      <c r="C659" s="37"/>
      <c r="D659" s="37">
        <v>0</v>
      </c>
      <c r="E659" s="37">
        <v>0</v>
      </c>
      <c r="F659" s="37"/>
      <c r="G659" s="37"/>
      <c r="H659" s="38"/>
      <c r="I659" s="37"/>
      <c r="J659" s="37"/>
      <c r="K659" s="39" t="str">
        <f t="shared" si="30"/>
        <v/>
      </c>
      <c r="L659" s="40" t="str">
        <f t="shared" si="31"/>
        <v/>
      </c>
      <c r="M659" t="str">
        <f t="shared" si="32"/>
        <v/>
      </c>
      <c r="N659" s="15" t="str">
        <f t="shared" si="32"/>
        <v/>
      </c>
    </row>
    <row r="660" spans="1:14" x14ac:dyDescent="0.25">
      <c r="A660" s="9">
        <v>45705.041666666664</v>
      </c>
      <c r="B660" s="37"/>
      <c r="C660" s="37"/>
      <c r="D660" s="37">
        <v>0</v>
      </c>
      <c r="E660" s="37">
        <v>0</v>
      </c>
      <c r="F660" s="37"/>
      <c r="G660" s="37"/>
      <c r="H660" s="38"/>
      <c r="I660" s="37"/>
      <c r="J660" s="37"/>
      <c r="K660" s="39" t="str">
        <f t="shared" si="30"/>
        <v/>
      </c>
      <c r="L660" s="40" t="str">
        <f t="shared" si="31"/>
        <v/>
      </c>
      <c r="M660" t="str">
        <f t="shared" si="32"/>
        <v/>
      </c>
      <c r="N660" s="15" t="str">
        <f t="shared" si="32"/>
        <v/>
      </c>
    </row>
    <row r="661" spans="1:14" x14ac:dyDescent="0.25">
      <c r="A661" s="9">
        <v>45705.083333333336</v>
      </c>
      <c r="B661" s="37"/>
      <c r="C661" s="37"/>
      <c r="D661" s="37">
        <v>0</v>
      </c>
      <c r="E661" s="37">
        <v>0</v>
      </c>
      <c r="F661" s="37"/>
      <c r="G661" s="37"/>
      <c r="H661" s="38"/>
      <c r="I661" s="37"/>
      <c r="J661" s="37"/>
      <c r="K661" s="39" t="str">
        <f t="shared" si="30"/>
        <v/>
      </c>
      <c r="L661" s="40" t="str">
        <f t="shared" si="31"/>
        <v/>
      </c>
      <c r="M661" t="str">
        <f t="shared" si="32"/>
        <v/>
      </c>
      <c r="N661" s="15" t="str">
        <f t="shared" si="32"/>
        <v/>
      </c>
    </row>
    <row r="662" spans="1:14" x14ac:dyDescent="0.25">
      <c r="A662" s="9">
        <v>45705.125</v>
      </c>
      <c r="B662" s="37"/>
      <c r="C662" s="37"/>
      <c r="D662" s="37">
        <v>0</v>
      </c>
      <c r="E662" s="37">
        <v>0</v>
      </c>
      <c r="F662" s="37"/>
      <c r="G662" s="37"/>
      <c r="H662" s="38"/>
      <c r="I662" s="37"/>
      <c r="J662" s="37"/>
      <c r="K662" s="39" t="str">
        <f t="shared" si="30"/>
        <v/>
      </c>
      <c r="L662" s="40" t="str">
        <f t="shared" si="31"/>
        <v/>
      </c>
      <c r="M662" t="str">
        <f t="shared" si="32"/>
        <v/>
      </c>
      <c r="N662" s="15" t="str">
        <f t="shared" si="32"/>
        <v/>
      </c>
    </row>
    <row r="663" spans="1:14" x14ac:dyDescent="0.25">
      <c r="A663" s="9">
        <v>45705.166666666664</v>
      </c>
      <c r="B663" s="37"/>
      <c r="C663" s="37"/>
      <c r="D663" s="37">
        <v>0</v>
      </c>
      <c r="E663" s="37">
        <v>0</v>
      </c>
      <c r="F663" s="37"/>
      <c r="G663" s="37"/>
      <c r="H663" s="38"/>
      <c r="I663" s="37"/>
      <c r="J663" s="37"/>
      <c r="K663" s="39" t="str">
        <f t="shared" si="30"/>
        <v/>
      </c>
      <c r="L663" s="40" t="str">
        <f t="shared" si="31"/>
        <v/>
      </c>
      <c r="M663" t="str">
        <f t="shared" si="32"/>
        <v/>
      </c>
      <c r="N663" s="15" t="str">
        <f t="shared" si="32"/>
        <v/>
      </c>
    </row>
    <row r="664" spans="1:14" x14ac:dyDescent="0.25">
      <c r="A664" s="9">
        <v>45705.208333333336</v>
      </c>
      <c r="B664" s="37"/>
      <c r="C664" s="37"/>
      <c r="D664" s="37">
        <v>0</v>
      </c>
      <c r="E664" s="37">
        <v>0</v>
      </c>
      <c r="F664" s="37"/>
      <c r="G664" s="37"/>
      <c r="H664" s="38"/>
      <c r="I664" s="37"/>
      <c r="J664" s="37"/>
      <c r="K664" s="39" t="str">
        <f t="shared" si="30"/>
        <v/>
      </c>
      <c r="L664" s="40" t="str">
        <f t="shared" si="31"/>
        <v/>
      </c>
      <c r="M664" t="str">
        <f t="shared" si="32"/>
        <v/>
      </c>
      <c r="N664" s="15" t="str">
        <f t="shared" si="32"/>
        <v/>
      </c>
    </row>
    <row r="665" spans="1:14" x14ac:dyDescent="0.25">
      <c r="A665" s="9">
        <v>45705.25</v>
      </c>
      <c r="B665" s="37"/>
      <c r="C665" s="37"/>
      <c r="D665" s="37">
        <v>0</v>
      </c>
      <c r="E665" s="37">
        <v>0</v>
      </c>
      <c r="F665" s="37"/>
      <c r="G665" s="37"/>
      <c r="H665" s="38"/>
      <c r="I665" s="37"/>
      <c r="J665" s="37"/>
      <c r="K665" s="39" t="str">
        <f t="shared" si="30"/>
        <v/>
      </c>
      <c r="L665" s="40" t="str">
        <f t="shared" si="31"/>
        <v/>
      </c>
      <c r="M665" t="str">
        <f t="shared" si="32"/>
        <v/>
      </c>
      <c r="N665" s="15" t="str">
        <f t="shared" si="32"/>
        <v/>
      </c>
    </row>
    <row r="666" spans="1:14" x14ac:dyDescent="0.25">
      <c r="A666" s="9">
        <v>45705.291666666664</v>
      </c>
      <c r="B666" s="37"/>
      <c r="C666" s="37"/>
      <c r="D666" s="37">
        <v>0</v>
      </c>
      <c r="E666" s="37">
        <v>0</v>
      </c>
      <c r="F666" s="37"/>
      <c r="G666" s="37"/>
      <c r="H666" s="38"/>
      <c r="I666" s="37"/>
      <c r="J666" s="37"/>
      <c r="K666" s="39" t="str">
        <f t="shared" si="30"/>
        <v/>
      </c>
      <c r="L666" s="40" t="str">
        <f t="shared" si="31"/>
        <v/>
      </c>
      <c r="M666" t="str">
        <f t="shared" si="32"/>
        <v/>
      </c>
      <c r="N666" s="15" t="str">
        <f t="shared" si="32"/>
        <v/>
      </c>
    </row>
    <row r="667" spans="1:14" x14ac:dyDescent="0.25">
      <c r="A667" s="9">
        <v>45705.333333333336</v>
      </c>
      <c r="B667" s="37"/>
      <c r="C667" s="37"/>
      <c r="D667" s="37">
        <v>0</v>
      </c>
      <c r="E667" s="37">
        <v>0</v>
      </c>
      <c r="F667" s="37"/>
      <c r="G667" s="37"/>
      <c r="H667" s="38"/>
      <c r="I667" s="37"/>
      <c r="J667" s="37"/>
      <c r="K667" s="39" t="str">
        <f t="shared" si="30"/>
        <v/>
      </c>
      <c r="L667" s="40" t="str">
        <f t="shared" si="31"/>
        <v/>
      </c>
      <c r="M667" t="str">
        <f t="shared" si="32"/>
        <v/>
      </c>
      <c r="N667" s="15" t="str">
        <f t="shared" si="32"/>
        <v/>
      </c>
    </row>
    <row r="668" spans="1:14" x14ac:dyDescent="0.25">
      <c r="A668" s="9">
        <v>45705.375</v>
      </c>
      <c r="B668" s="37"/>
      <c r="C668" s="37"/>
      <c r="D668" s="37">
        <v>0</v>
      </c>
      <c r="E668" s="37">
        <v>0</v>
      </c>
      <c r="F668" s="37"/>
      <c r="G668" s="37"/>
      <c r="H668" s="38"/>
      <c r="I668" s="37"/>
      <c r="J668" s="37"/>
      <c r="K668" s="39" t="str">
        <f t="shared" si="30"/>
        <v/>
      </c>
      <c r="L668" s="40" t="str">
        <f t="shared" si="31"/>
        <v/>
      </c>
      <c r="M668" t="str">
        <f t="shared" si="32"/>
        <v/>
      </c>
      <c r="N668" s="15" t="str">
        <f t="shared" si="32"/>
        <v/>
      </c>
    </row>
    <row r="669" spans="1:14" x14ac:dyDescent="0.25">
      <c r="A669" s="9">
        <v>45705.416666666664</v>
      </c>
      <c r="B669" s="37"/>
      <c r="C669" s="37"/>
      <c r="D669" s="37">
        <v>0</v>
      </c>
      <c r="E669" s="37">
        <v>0</v>
      </c>
      <c r="F669" s="37"/>
      <c r="G669" s="37"/>
      <c r="H669" s="38"/>
      <c r="I669" s="37"/>
      <c r="J669" s="37"/>
      <c r="K669" s="39" t="str">
        <f t="shared" si="30"/>
        <v/>
      </c>
      <c r="L669" s="40" t="str">
        <f t="shared" si="31"/>
        <v/>
      </c>
      <c r="M669" t="str">
        <f t="shared" si="32"/>
        <v/>
      </c>
      <c r="N669" s="15" t="str">
        <f t="shared" si="32"/>
        <v/>
      </c>
    </row>
    <row r="670" spans="1:14" x14ac:dyDescent="0.25">
      <c r="A670" s="9">
        <v>45705.458333333336</v>
      </c>
      <c r="B670" s="37"/>
      <c r="C670" s="37"/>
      <c r="D670" s="37">
        <v>0</v>
      </c>
      <c r="E670" s="37">
        <v>0</v>
      </c>
      <c r="F670" s="37"/>
      <c r="G670" s="37"/>
      <c r="H670" s="38"/>
      <c r="I670" s="37"/>
      <c r="J670" s="37"/>
      <c r="K670" s="39" t="str">
        <f t="shared" si="30"/>
        <v/>
      </c>
      <c r="L670" s="40" t="str">
        <f t="shared" si="31"/>
        <v/>
      </c>
      <c r="M670" t="str">
        <f t="shared" si="32"/>
        <v/>
      </c>
      <c r="N670" s="15" t="str">
        <f t="shared" si="32"/>
        <v/>
      </c>
    </row>
    <row r="671" spans="1:14" x14ac:dyDescent="0.25">
      <c r="A671" s="9">
        <v>45705.5</v>
      </c>
      <c r="B671" s="37"/>
      <c r="C671" s="37"/>
      <c r="D671" s="37">
        <v>0</v>
      </c>
      <c r="E671" s="37">
        <v>0</v>
      </c>
      <c r="F671" s="37"/>
      <c r="G671" s="37"/>
      <c r="H671" s="38"/>
      <c r="I671" s="37"/>
      <c r="J671" s="37"/>
      <c r="K671" s="39" t="str">
        <f t="shared" si="30"/>
        <v/>
      </c>
      <c r="L671" s="40" t="str">
        <f t="shared" si="31"/>
        <v/>
      </c>
      <c r="M671" t="str">
        <f t="shared" si="32"/>
        <v/>
      </c>
      <c r="N671" s="15" t="str">
        <f t="shared" si="32"/>
        <v/>
      </c>
    </row>
    <row r="672" spans="1:14" x14ac:dyDescent="0.25">
      <c r="A672" s="9">
        <v>45705.541666666664</v>
      </c>
      <c r="B672" s="37"/>
      <c r="C672" s="37"/>
      <c r="D672" s="37">
        <v>0</v>
      </c>
      <c r="E672" s="37">
        <v>0</v>
      </c>
      <c r="F672" s="37"/>
      <c r="G672" s="37"/>
      <c r="H672" s="38"/>
      <c r="I672" s="37"/>
      <c r="J672" s="37"/>
      <c r="K672" s="39" t="str">
        <f t="shared" si="30"/>
        <v/>
      </c>
      <c r="L672" s="40" t="str">
        <f t="shared" si="31"/>
        <v/>
      </c>
      <c r="M672" t="str">
        <f t="shared" si="32"/>
        <v/>
      </c>
      <c r="N672" s="15" t="str">
        <f t="shared" si="32"/>
        <v/>
      </c>
    </row>
    <row r="673" spans="1:18" x14ac:dyDescent="0.25">
      <c r="A673" s="9">
        <v>45705.583333333336</v>
      </c>
      <c r="B673" s="37">
        <v>55.304166644727196</v>
      </c>
      <c r="C673" s="37">
        <v>14.9291666666666</v>
      </c>
      <c r="D673" s="37">
        <v>0.35638380140562725</v>
      </c>
      <c r="E673" s="37">
        <v>9.6204562717013359E-2</v>
      </c>
      <c r="F673" s="37">
        <v>52812</v>
      </c>
      <c r="G673" s="37">
        <v>933</v>
      </c>
      <c r="H673" s="38">
        <v>2628.19257099999</v>
      </c>
      <c r="I673" s="37">
        <v>348041728</v>
      </c>
      <c r="J673" s="37">
        <v>15118336</v>
      </c>
      <c r="K673" s="39">
        <f t="shared" si="30"/>
        <v>971.80742900000996</v>
      </c>
      <c r="L673" s="40">
        <f t="shared" si="31"/>
        <v>0.26994650805555831</v>
      </c>
      <c r="M673">
        <f t="shared" si="32"/>
        <v>6.4357437703552227</v>
      </c>
      <c r="N673" s="15">
        <f t="shared" si="32"/>
        <v>15.82422293676313</v>
      </c>
      <c r="O673">
        <v>22.046579999999999</v>
      </c>
      <c r="P673">
        <v>0.69238999999999995</v>
      </c>
      <c r="Q673">
        <v>100</v>
      </c>
      <c r="R673">
        <v>53745</v>
      </c>
    </row>
    <row r="674" spans="1:18" x14ac:dyDescent="0.25">
      <c r="A674" s="9">
        <v>45705.625</v>
      </c>
      <c r="B674" s="37">
        <v>1603.69708646599</v>
      </c>
      <c r="C674" s="37">
        <v>0.19722222222222199</v>
      </c>
      <c r="D674" s="37">
        <v>15.634634887861729</v>
      </c>
      <c r="E674" s="37">
        <v>1.9227430555555534E-3</v>
      </c>
      <c r="F674" s="37">
        <v>0</v>
      </c>
      <c r="G674" s="37">
        <v>710</v>
      </c>
      <c r="H674" s="38">
        <v>3599.5572729999999</v>
      </c>
      <c r="I674" s="37">
        <v>0</v>
      </c>
      <c r="J674" s="37">
        <v>7258112</v>
      </c>
      <c r="K674" s="39">
        <f t="shared" si="30"/>
        <v>0.44272700000010445</v>
      </c>
      <c r="L674" s="40">
        <f t="shared" si="31"/>
        <v>1.2297972222225124E-4</v>
      </c>
      <c r="M674" t="str">
        <f t="shared" si="32"/>
        <v/>
      </c>
      <c r="N674" s="15">
        <f t="shared" si="32"/>
        <v>9.9830985915492949</v>
      </c>
      <c r="O674">
        <v>0</v>
      </c>
      <c r="P674">
        <v>0.50597399999999904</v>
      </c>
      <c r="Q674">
        <v>100</v>
      </c>
      <c r="R674">
        <v>710</v>
      </c>
    </row>
    <row r="675" spans="1:18" x14ac:dyDescent="0.25">
      <c r="A675" s="9">
        <v>45705.666666666664</v>
      </c>
      <c r="B675" s="37">
        <v>1611.57836467261</v>
      </c>
      <c r="C675" s="37">
        <v>0.20055555555555499</v>
      </c>
      <c r="D675" s="37">
        <v>15.581125225447749</v>
      </c>
      <c r="E675" s="37">
        <v>1.9390190972222137E-3</v>
      </c>
      <c r="F675" s="37">
        <v>0</v>
      </c>
      <c r="G675" s="37">
        <v>722</v>
      </c>
      <c r="H675" s="38">
        <v>3599.5519920000002</v>
      </c>
      <c r="I675" s="37">
        <v>0</v>
      </c>
      <c r="J675" s="37">
        <v>7319552</v>
      </c>
      <c r="K675" s="39">
        <f t="shared" si="30"/>
        <v>0.4480079999998452</v>
      </c>
      <c r="L675" s="40">
        <f t="shared" si="31"/>
        <v>1.2444666666662366E-4</v>
      </c>
      <c r="M675" t="str">
        <f t="shared" si="32"/>
        <v/>
      </c>
      <c r="N675" s="15">
        <f t="shared" si="32"/>
        <v>9.9002770083102494</v>
      </c>
      <c r="O675">
        <v>0</v>
      </c>
      <c r="P675">
        <v>0.51455200000000001</v>
      </c>
      <c r="Q675">
        <v>100</v>
      </c>
      <c r="R675">
        <v>722</v>
      </c>
    </row>
    <row r="676" spans="1:18" x14ac:dyDescent="0.25">
      <c r="A676" s="9">
        <v>45705.708333333336</v>
      </c>
      <c r="B676" s="37">
        <v>1629.0347022282001</v>
      </c>
      <c r="C676" s="37">
        <v>0.20305555555555499</v>
      </c>
      <c r="D676" s="37">
        <v>15.600599648013782</v>
      </c>
      <c r="E676" s="37">
        <v>1.944580078125E-3</v>
      </c>
      <c r="F676" s="37">
        <v>0</v>
      </c>
      <c r="G676" s="37">
        <v>731</v>
      </c>
      <c r="H676" s="38">
        <v>3599.5512680000002</v>
      </c>
      <c r="I676" s="37">
        <v>0</v>
      </c>
      <c r="J676" s="37">
        <v>7340544</v>
      </c>
      <c r="K676" s="39">
        <f t="shared" si="30"/>
        <v>0.44873199999983626</v>
      </c>
      <c r="L676" s="40">
        <f t="shared" si="31"/>
        <v>1.246477777777323E-4</v>
      </c>
      <c r="M676" t="str">
        <f t="shared" si="32"/>
        <v/>
      </c>
      <c r="N676" s="15">
        <f t="shared" si="32"/>
        <v>9.8064295485636119</v>
      </c>
      <c r="O676">
        <v>0</v>
      </c>
      <c r="P676">
        <v>0.52047200000000005</v>
      </c>
      <c r="Q676">
        <v>100</v>
      </c>
      <c r="R676">
        <v>731</v>
      </c>
    </row>
    <row r="677" spans="1:18" x14ac:dyDescent="0.25">
      <c r="A677" s="9">
        <v>45705.75</v>
      </c>
      <c r="B677" s="37">
        <v>1613.1191280507801</v>
      </c>
      <c r="C677" s="37">
        <v>0.19750000000000001</v>
      </c>
      <c r="D677" s="37">
        <v>15.737607087487794</v>
      </c>
      <c r="E677" s="37">
        <v>1.9268120659722138E-3</v>
      </c>
      <c r="F677" s="37">
        <v>0</v>
      </c>
      <c r="G677" s="37">
        <v>711</v>
      </c>
      <c r="H677" s="38">
        <v>3599.5592389999902</v>
      </c>
      <c r="I677" s="37">
        <v>0</v>
      </c>
      <c r="J677" s="37">
        <v>7273472</v>
      </c>
      <c r="K677" s="39">
        <f t="shared" si="30"/>
        <v>0.44076100000984297</v>
      </c>
      <c r="L677" s="40">
        <f t="shared" si="31"/>
        <v>1.2243361111384526E-4</v>
      </c>
      <c r="M677" t="str">
        <f t="shared" si="32"/>
        <v/>
      </c>
      <c r="N677" s="15">
        <f t="shared" si="32"/>
        <v>9.9901547116736982</v>
      </c>
      <c r="O677">
        <v>0</v>
      </c>
      <c r="P677">
        <v>0.50675999999999999</v>
      </c>
      <c r="Q677">
        <v>100</v>
      </c>
      <c r="R677">
        <v>711</v>
      </c>
    </row>
    <row r="678" spans="1:18" x14ac:dyDescent="0.25">
      <c r="A678" s="9">
        <v>45705.791666666664</v>
      </c>
      <c r="B678" s="37">
        <v>1628.60931221381</v>
      </c>
      <c r="C678" s="37">
        <v>0.200277777777777</v>
      </c>
      <c r="D678" s="37">
        <v>15.740049826767349</v>
      </c>
      <c r="E678" s="37">
        <v>1.9356282552083302E-3</v>
      </c>
      <c r="F678" s="37">
        <v>0</v>
      </c>
      <c r="G678" s="37">
        <v>721</v>
      </c>
      <c r="H678" s="38">
        <v>3599.5572910000001</v>
      </c>
      <c r="I678" s="37">
        <v>0</v>
      </c>
      <c r="J678" s="37">
        <v>7306752</v>
      </c>
      <c r="K678" s="39">
        <f t="shared" si="30"/>
        <v>0.44270899999992253</v>
      </c>
      <c r="L678" s="40">
        <f t="shared" si="31"/>
        <v>1.229747222222007E-4</v>
      </c>
      <c r="M678" t="str">
        <f t="shared" si="32"/>
        <v/>
      </c>
      <c r="N678" s="15">
        <f t="shared" si="32"/>
        <v>9.8966712898751741</v>
      </c>
      <c r="O678">
        <v>0</v>
      </c>
      <c r="P678">
        <v>0.51358999999999899</v>
      </c>
      <c r="Q678">
        <v>100</v>
      </c>
      <c r="R678">
        <v>721</v>
      </c>
    </row>
    <row r="679" spans="1:18" x14ac:dyDescent="0.25">
      <c r="A679" s="9">
        <v>45705.833333333336</v>
      </c>
      <c r="B679" s="37">
        <v>1608.2600594539499</v>
      </c>
      <c r="C679" s="37">
        <v>0.199722222222222</v>
      </c>
      <c r="D679" s="37">
        <v>15.55712706372652</v>
      </c>
      <c r="E679" s="37">
        <v>1.9319661458333302E-3</v>
      </c>
      <c r="F679" s="37">
        <v>0</v>
      </c>
      <c r="G679" s="37">
        <v>719</v>
      </c>
      <c r="H679" s="38">
        <v>3599.5529329999999</v>
      </c>
      <c r="I679" s="37">
        <v>0</v>
      </c>
      <c r="J679" s="37">
        <v>7292928</v>
      </c>
      <c r="K679" s="39">
        <f t="shared" si="30"/>
        <v>0.44706700000006094</v>
      </c>
      <c r="L679" s="40">
        <f t="shared" si="31"/>
        <v>1.2418527777779471E-4</v>
      </c>
      <c r="M679" t="str">
        <f t="shared" si="32"/>
        <v/>
      </c>
      <c r="N679" s="15">
        <f t="shared" si="32"/>
        <v>9.9054242002781638</v>
      </c>
      <c r="O679">
        <v>0</v>
      </c>
      <c r="P679">
        <v>0.51184399999999997</v>
      </c>
      <c r="Q679">
        <v>100</v>
      </c>
      <c r="R679">
        <v>719</v>
      </c>
    </row>
    <row r="680" spans="1:18" x14ac:dyDescent="0.25">
      <c r="A680" s="9">
        <v>45705.875</v>
      </c>
      <c r="B680" s="37">
        <v>1621.0415762903799</v>
      </c>
      <c r="C680" s="37">
        <v>0.19722222222222199</v>
      </c>
      <c r="D680" s="37">
        <v>15.827139674979687</v>
      </c>
      <c r="E680" s="37">
        <v>1.9255913628472138E-3</v>
      </c>
      <c r="F680" s="37">
        <v>0</v>
      </c>
      <c r="G680" s="37">
        <v>710</v>
      </c>
      <c r="H680" s="38">
        <v>3599.5620099999901</v>
      </c>
      <c r="I680" s="37">
        <v>0</v>
      </c>
      <c r="J680" s="37">
        <v>7268864</v>
      </c>
      <c r="K680" s="39">
        <f t="shared" si="30"/>
        <v>0.43799000000990418</v>
      </c>
      <c r="L680" s="40">
        <f t="shared" si="31"/>
        <v>1.2166388889164005E-4</v>
      </c>
      <c r="M680" t="str">
        <f t="shared" si="32"/>
        <v/>
      </c>
      <c r="N680" s="15">
        <f t="shared" si="32"/>
        <v>9.9978873239436616</v>
      </c>
      <c r="O680">
        <v>0</v>
      </c>
      <c r="P680">
        <v>0.50620399999999999</v>
      </c>
      <c r="Q680">
        <v>100</v>
      </c>
      <c r="R680">
        <v>710</v>
      </c>
    </row>
    <row r="681" spans="1:18" x14ac:dyDescent="0.25">
      <c r="A681" s="9">
        <v>45705.916666666664</v>
      </c>
      <c r="B681" s="37">
        <v>1611.6922993917101</v>
      </c>
      <c r="C681" s="37">
        <v>0.19916666666666599</v>
      </c>
      <c r="D681" s="37">
        <v>15.677718578734588</v>
      </c>
      <c r="E681" s="37">
        <v>1.9373914930555535E-3</v>
      </c>
      <c r="F681" s="37">
        <v>0</v>
      </c>
      <c r="G681" s="37">
        <v>717</v>
      </c>
      <c r="H681" s="38">
        <v>3599.5551259999902</v>
      </c>
      <c r="I681" s="37">
        <v>0</v>
      </c>
      <c r="J681" s="37">
        <v>7313408</v>
      </c>
      <c r="K681" s="39">
        <f t="shared" si="30"/>
        <v>0.44487400000980415</v>
      </c>
      <c r="L681" s="40">
        <f t="shared" si="31"/>
        <v>1.2357611111383449E-4</v>
      </c>
      <c r="M681" t="str">
        <f t="shared" si="32"/>
        <v/>
      </c>
      <c r="N681" s="15">
        <f t="shared" si="32"/>
        <v>9.9609483960948388</v>
      </c>
      <c r="O681">
        <v>0</v>
      </c>
      <c r="P681">
        <v>0.51109300000000002</v>
      </c>
      <c r="Q681">
        <v>100</v>
      </c>
      <c r="R681">
        <v>717</v>
      </c>
    </row>
    <row r="682" spans="1:18" x14ac:dyDescent="0.25">
      <c r="A682" s="9">
        <v>45705.958333333336</v>
      </c>
      <c r="B682" s="37">
        <v>9.9160651416283996E-2</v>
      </c>
      <c r="C682" s="37">
        <v>6.6111111111111107E-2</v>
      </c>
      <c r="D682" s="37">
        <v>9.7426544370523454E-4</v>
      </c>
      <c r="E682" s="37">
        <v>6.4954969618055539E-4</v>
      </c>
      <c r="F682" s="37">
        <v>11</v>
      </c>
      <c r="G682" s="37">
        <v>227</v>
      </c>
      <c r="H682" s="38">
        <v>1199.8544119999999</v>
      </c>
      <c r="I682" s="37">
        <v>45056</v>
      </c>
      <c r="J682" s="37">
        <v>2406912</v>
      </c>
      <c r="K682" s="39">
        <f t="shared" si="30"/>
        <v>2400.1455880000003</v>
      </c>
      <c r="L682" s="40">
        <f t="shared" si="31"/>
        <v>0.66670710777777786</v>
      </c>
      <c r="M682">
        <f t="shared" si="32"/>
        <v>4</v>
      </c>
      <c r="N682" s="15">
        <f t="shared" si="32"/>
        <v>10.354625550660794</v>
      </c>
      <c r="O682">
        <v>4.0980000000000001E-3</v>
      </c>
      <c r="P682">
        <v>0.16230900000000001</v>
      </c>
      <c r="Q682">
        <v>100</v>
      </c>
      <c r="R682">
        <v>238</v>
      </c>
    </row>
    <row r="683" spans="1:18" x14ac:dyDescent="0.25">
      <c r="A683" s="9">
        <v>45706</v>
      </c>
      <c r="B683" s="37"/>
      <c r="C683" s="37"/>
      <c r="D683" s="37">
        <v>0</v>
      </c>
      <c r="E683" s="37">
        <v>0</v>
      </c>
      <c r="F683" s="37"/>
      <c r="G683" s="37"/>
      <c r="H683" s="38"/>
      <c r="I683" s="37"/>
      <c r="J683" s="37"/>
      <c r="K683" s="39" t="str">
        <f t="shared" si="30"/>
        <v/>
      </c>
      <c r="L683" s="40" t="str">
        <f t="shared" si="31"/>
        <v/>
      </c>
      <c r="M683" t="str">
        <f t="shared" si="32"/>
        <v/>
      </c>
      <c r="N683" s="15" t="str">
        <f t="shared" si="32"/>
        <v/>
      </c>
    </row>
    <row r="684" spans="1:18" x14ac:dyDescent="0.25">
      <c r="A684" s="9">
        <v>45706.041666666664</v>
      </c>
      <c r="B684" s="37"/>
      <c r="C684" s="37"/>
      <c r="D684" s="37">
        <v>0</v>
      </c>
      <c r="E684" s="37">
        <v>0</v>
      </c>
      <c r="F684" s="37"/>
      <c r="G684" s="37"/>
      <c r="H684" s="38"/>
      <c r="I684" s="37"/>
      <c r="J684" s="37"/>
      <c r="K684" s="39" t="str">
        <f t="shared" si="30"/>
        <v/>
      </c>
      <c r="L684" s="40" t="str">
        <f t="shared" si="31"/>
        <v/>
      </c>
      <c r="M684" t="str">
        <f t="shared" si="32"/>
        <v/>
      </c>
      <c r="N684" s="15" t="str">
        <f t="shared" si="32"/>
        <v/>
      </c>
    </row>
    <row r="685" spans="1:18" x14ac:dyDescent="0.25">
      <c r="A685" s="9">
        <v>45706.083333333336</v>
      </c>
      <c r="B685" s="37"/>
      <c r="C685" s="37"/>
      <c r="D685" s="37">
        <v>0</v>
      </c>
      <c r="E685" s="37">
        <v>0</v>
      </c>
      <c r="F685" s="37"/>
      <c r="G685" s="37"/>
      <c r="H685" s="38"/>
      <c r="I685" s="37"/>
      <c r="J685" s="37"/>
      <c r="K685" s="39" t="str">
        <f t="shared" si="30"/>
        <v/>
      </c>
      <c r="L685" s="40" t="str">
        <f t="shared" si="31"/>
        <v/>
      </c>
      <c r="M685" t="str">
        <f t="shared" si="32"/>
        <v/>
      </c>
      <c r="N685" s="15" t="str">
        <f t="shared" si="32"/>
        <v/>
      </c>
    </row>
    <row r="686" spans="1:18" x14ac:dyDescent="0.25">
      <c r="A686" s="9">
        <v>45706.125</v>
      </c>
      <c r="B686" s="37"/>
      <c r="C686" s="37"/>
      <c r="D686" s="37">
        <v>0</v>
      </c>
      <c r="E686" s="37">
        <v>0</v>
      </c>
      <c r="F686" s="37"/>
      <c r="G686" s="37"/>
      <c r="H686" s="38"/>
      <c r="I686" s="37"/>
      <c r="J686" s="37"/>
      <c r="K686" s="39" t="str">
        <f t="shared" si="30"/>
        <v/>
      </c>
      <c r="L686" s="40" t="str">
        <f t="shared" si="31"/>
        <v/>
      </c>
      <c r="M686" t="str">
        <f t="shared" si="32"/>
        <v/>
      </c>
      <c r="N686" s="15" t="str">
        <f t="shared" si="32"/>
        <v/>
      </c>
    </row>
    <row r="687" spans="1:18" x14ac:dyDescent="0.25">
      <c r="A687" s="9">
        <v>45706.166666666664</v>
      </c>
      <c r="B687" s="37"/>
      <c r="C687" s="37"/>
      <c r="D687" s="37">
        <v>0</v>
      </c>
      <c r="E687" s="37">
        <v>0</v>
      </c>
      <c r="F687" s="37"/>
      <c r="G687" s="37"/>
      <c r="H687" s="38"/>
      <c r="I687" s="37"/>
      <c r="J687" s="37"/>
      <c r="K687" s="39" t="str">
        <f t="shared" si="30"/>
        <v/>
      </c>
      <c r="L687" s="40" t="str">
        <f t="shared" si="31"/>
        <v/>
      </c>
      <c r="M687" t="str">
        <f t="shared" si="32"/>
        <v/>
      </c>
      <c r="N687" s="15" t="str">
        <f t="shared" si="32"/>
        <v/>
      </c>
    </row>
    <row r="688" spans="1:18" x14ac:dyDescent="0.25">
      <c r="A688" s="9">
        <v>45706.208333333336</v>
      </c>
      <c r="B688" s="37"/>
      <c r="C688" s="37"/>
      <c r="D688" s="37">
        <v>0</v>
      </c>
      <c r="E688" s="37">
        <v>0</v>
      </c>
      <c r="F688" s="37"/>
      <c r="G688" s="37"/>
      <c r="H688" s="38"/>
      <c r="I688" s="37"/>
      <c r="J688" s="37"/>
      <c r="K688" s="39" t="str">
        <f t="shared" si="30"/>
        <v/>
      </c>
      <c r="L688" s="40" t="str">
        <f t="shared" si="31"/>
        <v/>
      </c>
      <c r="M688" t="str">
        <f t="shared" si="32"/>
        <v/>
      </c>
      <c r="N688" s="15" t="str">
        <f t="shared" si="32"/>
        <v/>
      </c>
    </row>
    <row r="689" spans="1:18" x14ac:dyDescent="0.25">
      <c r="A689" s="9">
        <v>45706.25</v>
      </c>
      <c r="B689" s="37"/>
      <c r="C689" s="37"/>
      <c r="D689" s="37">
        <v>0</v>
      </c>
      <c r="E689" s="37">
        <v>0</v>
      </c>
      <c r="F689" s="37"/>
      <c r="G689" s="37"/>
      <c r="H689" s="38"/>
      <c r="I689" s="37"/>
      <c r="J689" s="37"/>
      <c r="K689" s="39" t="str">
        <f t="shared" si="30"/>
        <v/>
      </c>
      <c r="L689" s="40" t="str">
        <f t="shared" si="31"/>
        <v/>
      </c>
      <c r="M689" t="str">
        <f t="shared" si="32"/>
        <v/>
      </c>
      <c r="N689" s="15" t="str">
        <f t="shared" si="32"/>
        <v/>
      </c>
    </row>
    <row r="690" spans="1:18" x14ac:dyDescent="0.25">
      <c r="A690" s="9">
        <v>45706.291666666664</v>
      </c>
      <c r="B690" s="37"/>
      <c r="C690" s="37"/>
      <c r="D690" s="37">
        <v>0</v>
      </c>
      <c r="E690" s="37">
        <v>0</v>
      </c>
      <c r="F690" s="37"/>
      <c r="G690" s="37"/>
      <c r="H690" s="38"/>
      <c r="I690" s="37"/>
      <c r="J690" s="37"/>
      <c r="K690" s="39" t="str">
        <f t="shared" si="30"/>
        <v/>
      </c>
      <c r="L690" s="40" t="str">
        <f t="shared" si="31"/>
        <v/>
      </c>
      <c r="M690" t="str">
        <f t="shared" si="32"/>
        <v/>
      </c>
      <c r="N690" s="15" t="str">
        <f t="shared" si="32"/>
        <v/>
      </c>
    </row>
    <row r="691" spans="1:18" x14ac:dyDescent="0.25">
      <c r="A691" s="9">
        <v>45706.333333333336</v>
      </c>
      <c r="B691" s="37"/>
      <c r="C691" s="37"/>
      <c r="D691" s="37">
        <v>0</v>
      </c>
      <c r="E691" s="37">
        <v>0</v>
      </c>
      <c r="F691" s="37"/>
      <c r="G691" s="37"/>
      <c r="H691" s="38"/>
      <c r="I691" s="37"/>
      <c r="J691" s="37"/>
      <c r="K691" s="39" t="str">
        <f t="shared" si="30"/>
        <v/>
      </c>
      <c r="L691" s="40" t="str">
        <f t="shared" si="31"/>
        <v/>
      </c>
      <c r="M691" t="str">
        <f t="shared" si="32"/>
        <v/>
      </c>
      <c r="N691" s="15" t="str">
        <f t="shared" si="32"/>
        <v/>
      </c>
    </row>
    <row r="692" spans="1:18" x14ac:dyDescent="0.25">
      <c r="A692" s="9">
        <v>45706.375</v>
      </c>
      <c r="B692" s="37"/>
      <c r="C692" s="37"/>
      <c r="D692" s="37">
        <v>0</v>
      </c>
      <c r="E692" s="37">
        <v>0</v>
      </c>
      <c r="F692" s="37"/>
      <c r="G692" s="37"/>
      <c r="H692" s="38"/>
      <c r="I692" s="37"/>
      <c r="J692" s="37"/>
      <c r="K692" s="39" t="str">
        <f t="shared" si="30"/>
        <v/>
      </c>
      <c r="L692" s="40" t="str">
        <f t="shared" si="31"/>
        <v/>
      </c>
      <c r="M692" t="str">
        <f t="shared" si="32"/>
        <v/>
      </c>
      <c r="N692" s="15" t="str">
        <f t="shared" si="32"/>
        <v/>
      </c>
    </row>
    <row r="693" spans="1:18" x14ac:dyDescent="0.25">
      <c r="A693" s="9">
        <v>45706.416666666664</v>
      </c>
      <c r="B693" s="37"/>
      <c r="C693" s="37"/>
      <c r="D693" s="37">
        <v>0</v>
      </c>
      <c r="E693" s="37">
        <v>0</v>
      </c>
      <c r="F693" s="37"/>
      <c r="G693" s="37"/>
      <c r="H693" s="38"/>
      <c r="I693" s="37"/>
      <c r="J693" s="37"/>
      <c r="K693" s="39" t="str">
        <f t="shared" si="30"/>
        <v/>
      </c>
      <c r="L693" s="40" t="str">
        <f t="shared" si="31"/>
        <v/>
      </c>
      <c r="M693" t="str">
        <f t="shared" si="32"/>
        <v/>
      </c>
      <c r="N693" s="15" t="str">
        <f t="shared" si="32"/>
        <v/>
      </c>
    </row>
    <row r="694" spans="1:18" x14ac:dyDescent="0.25">
      <c r="A694" s="9">
        <v>45706.458333333336</v>
      </c>
      <c r="B694" s="37"/>
      <c r="C694" s="37"/>
      <c r="D694" s="37">
        <v>0</v>
      </c>
      <c r="E694" s="37">
        <v>0</v>
      </c>
      <c r="F694" s="37"/>
      <c r="G694" s="37"/>
      <c r="H694" s="38"/>
      <c r="I694" s="37"/>
      <c r="J694" s="37"/>
      <c r="K694" s="39" t="str">
        <f t="shared" si="30"/>
        <v/>
      </c>
      <c r="L694" s="40" t="str">
        <f t="shared" si="31"/>
        <v/>
      </c>
      <c r="M694" t="str">
        <f t="shared" si="32"/>
        <v/>
      </c>
      <c r="N694" s="15" t="str">
        <f t="shared" si="32"/>
        <v/>
      </c>
    </row>
    <row r="695" spans="1:18" x14ac:dyDescent="0.25">
      <c r="A695" s="9">
        <v>45706.5</v>
      </c>
      <c r="B695" s="37"/>
      <c r="C695" s="37"/>
      <c r="D695" s="37">
        <v>0</v>
      </c>
      <c r="E695" s="37">
        <v>0</v>
      </c>
      <c r="F695" s="37"/>
      <c r="G695" s="37"/>
      <c r="H695" s="38"/>
      <c r="I695" s="37"/>
      <c r="J695" s="37"/>
      <c r="K695" s="39" t="str">
        <f t="shared" si="30"/>
        <v/>
      </c>
      <c r="L695" s="40" t="str">
        <f t="shared" si="31"/>
        <v/>
      </c>
      <c r="M695" t="str">
        <f t="shared" si="32"/>
        <v/>
      </c>
      <c r="N695" s="15" t="str">
        <f t="shared" si="32"/>
        <v/>
      </c>
    </row>
    <row r="696" spans="1:18" x14ac:dyDescent="0.25">
      <c r="A696" s="9">
        <v>45706.541666666664</v>
      </c>
      <c r="B696" s="37"/>
      <c r="C696" s="37"/>
      <c r="D696" s="37">
        <v>0</v>
      </c>
      <c r="E696" s="37">
        <v>0</v>
      </c>
      <c r="F696" s="37"/>
      <c r="G696" s="37"/>
      <c r="H696" s="38"/>
      <c r="I696" s="37"/>
      <c r="J696" s="37"/>
      <c r="K696" s="39" t="str">
        <f t="shared" si="30"/>
        <v/>
      </c>
      <c r="L696" s="40" t="str">
        <f t="shared" si="31"/>
        <v/>
      </c>
      <c r="M696" t="str">
        <f t="shared" si="32"/>
        <v/>
      </c>
      <c r="N696" s="15" t="str">
        <f t="shared" si="32"/>
        <v/>
      </c>
    </row>
    <row r="697" spans="1:18" x14ac:dyDescent="0.25">
      <c r="A697" s="9">
        <v>45706.583333333336</v>
      </c>
      <c r="B697" s="37">
        <v>55.255566996317398</v>
      </c>
      <c r="C697" s="37">
        <v>14.920555555555501</v>
      </c>
      <c r="D697" s="37">
        <v>0.35608926764525128</v>
      </c>
      <c r="E697" s="37">
        <v>9.6154106987846377E-2</v>
      </c>
      <c r="F697" s="37">
        <v>52803</v>
      </c>
      <c r="G697" s="37">
        <v>911</v>
      </c>
      <c r="H697" s="38">
        <v>2627.898854</v>
      </c>
      <c r="I697" s="37">
        <v>348041216</v>
      </c>
      <c r="J697" s="37">
        <v>14928384</v>
      </c>
      <c r="K697" s="39">
        <f t="shared" si="30"/>
        <v>972.10114599999997</v>
      </c>
      <c r="L697" s="40">
        <f t="shared" si="31"/>
        <v>0.27002809611111112</v>
      </c>
      <c r="M697">
        <f t="shared" si="32"/>
        <v>6.4368312406492052</v>
      </c>
      <c r="N697" s="15">
        <f t="shared" si="32"/>
        <v>16.002744237102085</v>
      </c>
      <c r="O697">
        <v>22.086859</v>
      </c>
      <c r="P697">
        <v>0.67688700000000002</v>
      </c>
      <c r="Q697">
        <v>100</v>
      </c>
      <c r="R697">
        <v>53714</v>
      </c>
    </row>
    <row r="698" spans="1:18" x14ac:dyDescent="0.25">
      <c r="A698" s="9">
        <v>45706.625</v>
      </c>
      <c r="B698" s="37">
        <v>1606.76862761136</v>
      </c>
      <c r="C698" s="37">
        <v>0.194444444444444</v>
      </c>
      <c r="D698" s="37">
        <v>15.920862412959861</v>
      </c>
      <c r="E698" s="37">
        <v>1.9266764322916604E-3</v>
      </c>
      <c r="F698" s="37">
        <v>0</v>
      </c>
      <c r="G698" s="37">
        <v>700</v>
      </c>
      <c r="H698" s="38">
        <v>3599.56434299999</v>
      </c>
      <c r="I698" s="37">
        <v>0</v>
      </c>
      <c r="J698" s="37">
        <v>7272960</v>
      </c>
      <c r="K698" s="39">
        <f t="shared" si="30"/>
        <v>0.43565700000999641</v>
      </c>
      <c r="L698" s="40">
        <f t="shared" si="31"/>
        <v>1.2101583333611011E-4</v>
      </c>
      <c r="M698" t="str">
        <f t="shared" si="32"/>
        <v/>
      </c>
      <c r="N698" s="15">
        <f t="shared" si="32"/>
        <v>10.146428571428572</v>
      </c>
      <c r="O698">
        <v>0</v>
      </c>
      <c r="P698">
        <v>0.499691</v>
      </c>
      <c r="Q698">
        <v>100</v>
      </c>
      <c r="R698">
        <v>700</v>
      </c>
    </row>
    <row r="699" spans="1:18" x14ac:dyDescent="0.25">
      <c r="A699" s="9">
        <v>45706.666666666664</v>
      </c>
      <c r="B699" s="37">
        <v>1632.00913924932</v>
      </c>
      <c r="C699" s="37">
        <v>0.2</v>
      </c>
      <c r="D699" s="37">
        <v>15.785960797195816</v>
      </c>
      <c r="E699" s="37">
        <v>1.9345431857638836E-3</v>
      </c>
      <c r="F699" s="37">
        <v>0</v>
      </c>
      <c r="G699" s="37">
        <v>720</v>
      </c>
      <c r="H699" s="38">
        <v>3599.5588259999899</v>
      </c>
      <c r="I699" s="37">
        <v>0</v>
      </c>
      <c r="J699" s="37">
        <v>7302656</v>
      </c>
      <c r="K699" s="39">
        <f t="shared" si="30"/>
        <v>0.4411740000100508</v>
      </c>
      <c r="L699" s="40">
        <f t="shared" si="31"/>
        <v>1.2254833333612522E-4</v>
      </c>
      <c r="M699" t="str">
        <f t="shared" si="32"/>
        <v/>
      </c>
      <c r="N699" s="15">
        <f t="shared" si="32"/>
        <v>9.9048611111111118</v>
      </c>
      <c r="O699">
        <v>0</v>
      </c>
      <c r="P699">
        <v>0.51303799999999999</v>
      </c>
      <c r="Q699">
        <v>100</v>
      </c>
      <c r="R699">
        <v>720</v>
      </c>
    </row>
    <row r="700" spans="1:18" x14ac:dyDescent="0.25">
      <c r="A700" s="9">
        <v>45706.708333333336</v>
      </c>
      <c r="B700" s="37">
        <v>1625.5224893724001</v>
      </c>
      <c r="C700" s="37">
        <v>0.202222222222222</v>
      </c>
      <c r="D700" s="37">
        <v>15.62893367232666</v>
      </c>
      <c r="E700" s="37">
        <v>1.9443088107638836E-3</v>
      </c>
      <c r="F700" s="37">
        <v>0</v>
      </c>
      <c r="G700" s="37">
        <v>728</v>
      </c>
      <c r="H700" s="38">
        <v>3599.5521440000002</v>
      </c>
      <c r="I700" s="37">
        <v>0</v>
      </c>
      <c r="J700" s="37">
        <v>7339520</v>
      </c>
      <c r="K700" s="39">
        <f t="shared" si="30"/>
        <v>0.44785599999977421</v>
      </c>
      <c r="L700" s="40">
        <f t="shared" si="31"/>
        <v>1.2440444444438174E-4</v>
      </c>
      <c r="M700" t="str">
        <f t="shared" si="32"/>
        <v/>
      </c>
      <c r="N700" s="15">
        <f t="shared" si="32"/>
        <v>9.8454670329670328</v>
      </c>
      <c r="O700">
        <v>0</v>
      </c>
      <c r="P700">
        <v>0.51807099999999995</v>
      </c>
      <c r="Q700">
        <v>100</v>
      </c>
      <c r="R700">
        <v>728</v>
      </c>
    </row>
    <row r="701" spans="1:18" x14ac:dyDescent="0.25">
      <c r="A701" s="9">
        <v>45706.75</v>
      </c>
      <c r="B701" s="37">
        <v>1621.88717677258</v>
      </c>
      <c r="C701" s="37">
        <v>0.200833333333333</v>
      </c>
      <c r="D701" s="37">
        <v>15.651437335823632</v>
      </c>
      <c r="E701" s="37">
        <v>1.9380696614583301E-3</v>
      </c>
      <c r="F701" s="37">
        <v>0</v>
      </c>
      <c r="G701" s="37">
        <v>723</v>
      </c>
      <c r="H701" s="38">
        <v>3599.5542230000001</v>
      </c>
      <c r="I701" s="37">
        <v>0</v>
      </c>
      <c r="J701" s="37">
        <v>7315968</v>
      </c>
      <c r="K701" s="39">
        <f t="shared" si="30"/>
        <v>0.44577699999990728</v>
      </c>
      <c r="L701" s="40">
        <f t="shared" si="31"/>
        <v>1.238269444444187E-4</v>
      </c>
      <c r="M701" t="str">
        <f t="shared" si="32"/>
        <v/>
      </c>
      <c r="N701" s="15">
        <f t="shared" si="32"/>
        <v>9.881742738589212</v>
      </c>
      <c r="O701">
        <v>0</v>
      </c>
      <c r="P701">
        <v>0.51525900000000002</v>
      </c>
      <c r="Q701">
        <v>100</v>
      </c>
      <c r="R701">
        <v>723</v>
      </c>
    </row>
    <row r="702" spans="1:18" x14ac:dyDescent="0.25">
      <c r="A702" s="9">
        <v>45706.791666666664</v>
      </c>
      <c r="B702" s="37">
        <v>1626.6178756500501</v>
      </c>
      <c r="C702" s="37">
        <v>0.200277777777777</v>
      </c>
      <c r="D702" s="37">
        <v>15.729615880726051</v>
      </c>
      <c r="E702" s="37">
        <v>1.9367133246527767E-3</v>
      </c>
      <c r="F702" s="37">
        <v>0</v>
      </c>
      <c r="G702" s="37">
        <v>721</v>
      </c>
      <c r="H702" s="38">
        <v>3599.5567489999999</v>
      </c>
      <c r="I702" s="37">
        <v>0</v>
      </c>
      <c r="J702" s="37">
        <v>7310848</v>
      </c>
      <c r="K702" s="39">
        <f t="shared" si="30"/>
        <v>0.44325100000014572</v>
      </c>
      <c r="L702" s="40">
        <f t="shared" si="31"/>
        <v>1.2312527777781827E-4</v>
      </c>
      <c r="M702" t="str">
        <f t="shared" si="32"/>
        <v/>
      </c>
      <c r="N702" s="15">
        <f t="shared" si="32"/>
        <v>9.9022191400832185</v>
      </c>
      <c r="O702">
        <v>0</v>
      </c>
      <c r="P702">
        <v>0.51353599999999899</v>
      </c>
      <c r="Q702">
        <v>100</v>
      </c>
      <c r="R702">
        <v>721</v>
      </c>
    </row>
    <row r="703" spans="1:18" x14ac:dyDescent="0.25">
      <c r="A703" s="9">
        <v>45706.833333333336</v>
      </c>
      <c r="B703" s="37">
        <v>1620.10597553717</v>
      </c>
      <c r="C703" s="37">
        <v>0.205277777777777</v>
      </c>
      <c r="D703" s="37">
        <v>15.397446634048462</v>
      </c>
      <c r="E703" s="37">
        <v>1.9509548611111069E-3</v>
      </c>
      <c r="F703" s="37">
        <v>0</v>
      </c>
      <c r="G703" s="37">
        <v>739</v>
      </c>
      <c r="H703" s="38">
        <v>3599.5438569999901</v>
      </c>
      <c r="I703" s="37">
        <v>0</v>
      </c>
      <c r="J703" s="37">
        <v>7364608</v>
      </c>
      <c r="K703" s="39">
        <f t="shared" si="30"/>
        <v>0.45614300000988806</v>
      </c>
      <c r="L703" s="40">
        <f t="shared" si="31"/>
        <v>1.2670638889163556E-4</v>
      </c>
      <c r="M703" t="str">
        <f t="shared" si="32"/>
        <v/>
      </c>
      <c r="N703" s="15">
        <f t="shared" si="32"/>
        <v>9.7320703653585934</v>
      </c>
      <c r="O703">
        <v>0</v>
      </c>
      <c r="P703">
        <v>0.52581500000000003</v>
      </c>
      <c r="Q703">
        <v>100</v>
      </c>
      <c r="R703">
        <v>739</v>
      </c>
    </row>
    <row r="704" spans="1:18" x14ac:dyDescent="0.25">
      <c r="A704" s="9">
        <v>45706.875</v>
      </c>
      <c r="B704" s="37">
        <v>1626.01259314193</v>
      </c>
      <c r="C704" s="37">
        <v>0.200277777777777</v>
      </c>
      <c r="D704" s="37">
        <v>15.775518221052074</v>
      </c>
      <c r="E704" s="37">
        <v>1.9430881076388836E-3</v>
      </c>
      <c r="F704" s="37">
        <v>0</v>
      </c>
      <c r="G704" s="37">
        <v>721</v>
      </c>
      <c r="H704" s="38">
        <v>3599.5565839999999</v>
      </c>
      <c r="I704" s="37">
        <v>0</v>
      </c>
      <c r="J704" s="37">
        <v>7334912</v>
      </c>
      <c r="K704" s="39">
        <f t="shared" si="30"/>
        <v>0.4434160000000702</v>
      </c>
      <c r="L704" s="40">
        <f t="shared" si="31"/>
        <v>1.2317111111113062E-4</v>
      </c>
      <c r="M704" t="str">
        <f t="shared" si="32"/>
        <v/>
      </c>
      <c r="N704" s="15">
        <f t="shared" si="32"/>
        <v>9.934812760055479</v>
      </c>
      <c r="O704">
        <v>0</v>
      </c>
      <c r="P704">
        <v>0.51379399999999997</v>
      </c>
      <c r="Q704">
        <v>100</v>
      </c>
      <c r="R704">
        <v>721</v>
      </c>
    </row>
    <row r="705" spans="1:18" x14ac:dyDescent="0.25">
      <c r="A705" s="9">
        <v>45706.916666666664</v>
      </c>
      <c r="B705" s="37">
        <v>1634.9232336472901</v>
      </c>
      <c r="C705" s="37">
        <v>0.199722222222222</v>
      </c>
      <c r="D705" s="37">
        <v>15.860569144870471</v>
      </c>
      <c r="E705" s="37">
        <v>1.9375271267361069E-3</v>
      </c>
      <c r="F705" s="37">
        <v>0</v>
      </c>
      <c r="G705" s="37">
        <v>719</v>
      </c>
      <c r="H705" s="38">
        <v>3599.5602239999998</v>
      </c>
      <c r="I705" s="37">
        <v>0</v>
      </c>
      <c r="J705" s="37">
        <v>7313920</v>
      </c>
      <c r="K705" s="39">
        <f t="shared" si="30"/>
        <v>0.43977600000016537</v>
      </c>
      <c r="L705" s="40">
        <f t="shared" si="31"/>
        <v>1.2216000000004593E-4</v>
      </c>
      <c r="M705" t="str">
        <f t="shared" si="32"/>
        <v/>
      </c>
      <c r="N705" s="15">
        <f t="shared" si="32"/>
        <v>9.9339360222531301</v>
      </c>
      <c r="O705">
        <v>0</v>
      </c>
      <c r="P705">
        <v>0.51197800000000004</v>
      </c>
      <c r="Q705">
        <v>100</v>
      </c>
      <c r="R705">
        <v>719</v>
      </c>
    </row>
    <row r="706" spans="1:18" x14ac:dyDescent="0.25">
      <c r="A706" s="9">
        <v>45706.958333333336</v>
      </c>
      <c r="B706" s="37">
        <v>9.8743976864271193E-2</v>
      </c>
      <c r="C706" s="37">
        <v>6.5833333333333299E-2</v>
      </c>
      <c r="D706" s="37">
        <v>9.6958603996719365E-4</v>
      </c>
      <c r="E706" s="37">
        <v>6.4643012152777767E-4</v>
      </c>
      <c r="F706" s="37">
        <v>6</v>
      </c>
      <c r="G706" s="37">
        <v>231</v>
      </c>
      <c r="H706" s="38">
        <v>1199.8536059999999</v>
      </c>
      <c r="I706" s="37">
        <v>24576</v>
      </c>
      <c r="J706" s="37">
        <v>2415616</v>
      </c>
      <c r="K706" s="39">
        <f t="shared" si="30"/>
        <v>2400.1463940000003</v>
      </c>
      <c r="L706" s="40">
        <f t="shared" si="31"/>
        <v>0.66670733166666674</v>
      </c>
      <c r="M706">
        <f t="shared" si="32"/>
        <v>4</v>
      </c>
      <c r="N706" s="15">
        <f t="shared" si="32"/>
        <v>10.212121212121213</v>
      </c>
      <c r="O706">
        <v>2.3960000000000001E-3</v>
      </c>
      <c r="P706">
        <v>0.164993</v>
      </c>
      <c r="Q706">
        <v>100</v>
      </c>
      <c r="R706">
        <v>237</v>
      </c>
    </row>
    <row r="707" spans="1:18" x14ac:dyDescent="0.25">
      <c r="A707" s="9">
        <v>45707</v>
      </c>
      <c r="B707" s="37"/>
      <c r="C707" s="37"/>
      <c r="D707" s="37">
        <v>0</v>
      </c>
      <c r="E707" s="37">
        <v>0</v>
      </c>
      <c r="F707" s="37"/>
      <c r="G707" s="37"/>
      <c r="H707" s="38"/>
      <c r="I707" s="37"/>
      <c r="J707" s="37"/>
      <c r="K707" s="39" t="str">
        <f t="shared" si="30"/>
        <v/>
      </c>
      <c r="L707" s="40" t="str">
        <f t="shared" si="31"/>
        <v/>
      </c>
      <c r="M707" t="str">
        <f t="shared" si="32"/>
        <v/>
      </c>
      <c r="N707" s="15" t="str">
        <f t="shared" si="32"/>
        <v/>
      </c>
    </row>
    <row r="708" spans="1:18" x14ac:dyDescent="0.25">
      <c r="A708" s="9">
        <v>45707.041666666664</v>
      </c>
      <c r="B708" s="37"/>
      <c r="C708" s="37"/>
      <c r="D708" s="37">
        <v>0</v>
      </c>
      <c r="E708" s="37">
        <v>0</v>
      </c>
      <c r="F708" s="37"/>
      <c r="G708" s="37"/>
      <c r="H708" s="38"/>
      <c r="I708" s="37"/>
      <c r="J708" s="37"/>
      <c r="K708" s="39" t="str">
        <f t="shared" ref="K708:K746" si="33">IF(H708&gt;0,3600-H708,"")</f>
        <v/>
      </c>
      <c r="L708" s="40" t="str">
        <f t="shared" ref="L708:L746" si="34">IFERROR(K708/3600,"")</f>
        <v/>
      </c>
      <c r="M708" t="str">
        <f t="shared" ref="M708:N746" si="35">IFERROR(I708/F708/1024,"")</f>
        <v/>
      </c>
      <c r="N708" s="15" t="str">
        <f t="shared" si="35"/>
        <v/>
      </c>
    </row>
    <row r="709" spans="1:18" x14ac:dyDescent="0.25">
      <c r="A709" s="9">
        <v>45707.083333333336</v>
      </c>
      <c r="B709" s="37"/>
      <c r="C709" s="37"/>
      <c r="D709" s="37">
        <v>0</v>
      </c>
      <c r="E709" s="37">
        <v>0</v>
      </c>
      <c r="F709" s="37"/>
      <c r="G709" s="37"/>
      <c r="H709" s="38"/>
      <c r="I709" s="37"/>
      <c r="J709" s="37"/>
      <c r="K709" s="39" t="str">
        <f t="shared" si="33"/>
        <v/>
      </c>
      <c r="L709" s="40" t="str">
        <f t="shared" si="34"/>
        <v/>
      </c>
      <c r="M709" t="str">
        <f t="shared" si="35"/>
        <v/>
      </c>
      <c r="N709" s="15" t="str">
        <f t="shared" si="35"/>
        <v/>
      </c>
    </row>
    <row r="710" spans="1:18" x14ac:dyDescent="0.25">
      <c r="A710" s="9">
        <v>45707.125</v>
      </c>
      <c r="B710" s="37"/>
      <c r="C710" s="37"/>
      <c r="D710" s="37">
        <v>0</v>
      </c>
      <c r="E710" s="37">
        <v>0</v>
      </c>
      <c r="F710" s="37"/>
      <c r="G710" s="37"/>
      <c r="H710" s="38"/>
      <c r="I710" s="37"/>
      <c r="J710" s="37"/>
      <c r="K710" s="39" t="str">
        <f t="shared" si="33"/>
        <v/>
      </c>
      <c r="L710" s="40" t="str">
        <f t="shared" si="34"/>
        <v/>
      </c>
      <c r="M710" t="str">
        <f t="shared" si="35"/>
        <v/>
      </c>
      <c r="N710" s="15" t="str">
        <f t="shared" si="35"/>
        <v/>
      </c>
    </row>
    <row r="711" spans="1:18" x14ac:dyDescent="0.25">
      <c r="A711" s="9">
        <v>45707.166666666664</v>
      </c>
      <c r="B711" s="37"/>
      <c r="C711" s="37"/>
      <c r="D711" s="37">
        <v>0</v>
      </c>
      <c r="E711" s="37">
        <v>0</v>
      </c>
      <c r="F711" s="37"/>
      <c r="G711" s="37"/>
      <c r="H711" s="38"/>
      <c r="I711" s="37"/>
      <c r="J711" s="37"/>
      <c r="K711" s="39" t="str">
        <f t="shared" si="33"/>
        <v/>
      </c>
      <c r="L711" s="40" t="str">
        <f t="shared" si="34"/>
        <v/>
      </c>
      <c r="M711" t="str">
        <f t="shared" si="35"/>
        <v/>
      </c>
      <c r="N711" s="15" t="str">
        <f t="shared" si="35"/>
        <v/>
      </c>
    </row>
    <row r="712" spans="1:18" x14ac:dyDescent="0.25">
      <c r="A712" s="9">
        <v>45707.208333333336</v>
      </c>
      <c r="B712" s="37"/>
      <c r="C712" s="37"/>
      <c r="D712" s="37">
        <v>0</v>
      </c>
      <c r="E712" s="37">
        <v>0</v>
      </c>
      <c r="F712" s="37"/>
      <c r="G712" s="37"/>
      <c r="H712" s="38"/>
      <c r="I712" s="37"/>
      <c r="J712" s="37"/>
      <c r="K712" s="39" t="str">
        <f t="shared" si="33"/>
        <v/>
      </c>
      <c r="L712" s="40" t="str">
        <f t="shared" si="34"/>
        <v/>
      </c>
      <c r="M712" t="str">
        <f t="shared" si="35"/>
        <v/>
      </c>
      <c r="N712" s="15" t="str">
        <f t="shared" si="35"/>
        <v/>
      </c>
    </row>
    <row r="713" spans="1:18" x14ac:dyDescent="0.25">
      <c r="A713" s="9">
        <v>45707.25</v>
      </c>
      <c r="B713" s="37"/>
      <c r="C713" s="37"/>
      <c r="D713" s="37">
        <v>0</v>
      </c>
      <c r="E713" s="37">
        <v>0</v>
      </c>
      <c r="F713" s="37"/>
      <c r="G713" s="37"/>
      <c r="H713" s="38"/>
      <c r="I713" s="37"/>
      <c r="J713" s="37"/>
      <c r="K713" s="39" t="str">
        <f t="shared" si="33"/>
        <v/>
      </c>
      <c r="L713" s="40" t="str">
        <f t="shared" si="34"/>
        <v/>
      </c>
      <c r="M713" t="str">
        <f t="shared" si="35"/>
        <v/>
      </c>
      <c r="N713" s="15" t="str">
        <f t="shared" si="35"/>
        <v/>
      </c>
    </row>
    <row r="714" spans="1:18" x14ac:dyDescent="0.25">
      <c r="A714" s="9">
        <v>45707.291666666664</v>
      </c>
      <c r="B714" s="37"/>
      <c r="C714" s="37"/>
      <c r="D714" s="37">
        <v>0</v>
      </c>
      <c r="E714" s="37">
        <v>0</v>
      </c>
      <c r="F714" s="37"/>
      <c r="G714" s="37"/>
      <c r="H714" s="38"/>
      <c r="I714" s="37"/>
      <c r="J714" s="37"/>
      <c r="K714" s="39" t="str">
        <f t="shared" si="33"/>
        <v/>
      </c>
      <c r="L714" s="40" t="str">
        <f t="shared" si="34"/>
        <v/>
      </c>
      <c r="M714" t="str">
        <f t="shared" si="35"/>
        <v/>
      </c>
      <c r="N714" s="15" t="str">
        <f t="shared" si="35"/>
        <v/>
      </c>
    </row>
    <row r="715" spans="1:18" x14ac:dyDescent="0.25">
      <c r="A715" s="9">
        <v>45707.333333333336</v>
      </c>
      <c r="B715" s="37"/>
      <c r="C715" s="37"/>
      <c r="D715" s="37">
        <v>0</v>
      </c>
      <c r="E715" s="37">
        <v>0</v>
      </c>
      <c r="F715" s="37"/>
      <c r="G715" s="37"/>
      <c r="H715" s="38"/>
      <c r="I715" s="37"/>
      <c r="J715" s="37"/>
      <c r="K715" s="39" t="str">
        <f t="shared" si="33"/>
        <v/>
      </c>
      <c r="L715" s="40" t="str">
        <f t="shared" si="34"/>
        <v/>
      </c>
      <c r="M715" t="str">
        <f t="shared" si="35"/>
        <v/>
      </c>
      <c r="N715" s="15" t="str">
        <f t="shared" si="35"/>
        <v/>
      </c>
    </row>
    <row r="716" spans="1:18" x14ac:dyDescent="0.25">
      <c r="A716" s="9">
        <v>45707.375</v>
      </c>
      <c r="B716" s="37"/>
      <c r="C716" s="37"/>
      <c r="D716" s="37">
        <v>0</v>
      </c>
      <c r="E716" s="37">
        <v>0</v>
      </c>
      <c r="F716" s="37"/>
      <c r="G716" s="37"/>
      <c r="H716" s="38"/>
      <c r="I716" s="37"/>
      <c r="J716" s="37"/>
      <c r="K716" s="39" t="str">
        <f t="shared" si="33"/>
        <v/>
      </c>
      <c r="L716" s="40" t="str">
        <f t="shared" si="34"/>
        <v/>
      </c>
      <c r="M716" t="str">
        <f t="shared" si="35"/>
        <v/>
      </c>
      <c r="N716" s="15" t="str">
        <f t="shared" si="35"/>
        <v/>
      </c>
    </row>
    <row r="717" spans="1:18" x14ac:dyDescent="0.25">
      <c r="A717" s="9">
        <v>45707.416666666664</v>
      </c>
      <c r="B717" s="37"/>
      <c r="C717" s="37"/>
      <c r="D717" s="37">
        <v>0</v>
      </c>
      <c r="E717" s="37">
        <v>0</v>
      </c>
      <c r="F717" s="37"/>
      <c r="G717" s="37"/>
      <c r="H717" s="38"/>
      <c r="I717" s="37"/>
      <c r="J717" s="37"/>
      <c r="K717" s="39" t="str">
        <f t="shared" si="33"/>
        <v/>
      </c>
      <c r="L717" s="40" t="str">
        <f t="shared" si="34"/>
        <v/>
      </c>
      <c r="M717" t="str">
        <f t="shared" si="35"/>
        <v/>
      </c>
      <c r="N717" s="15" t="str">
        <f t="shared" si="35"/>
        <v/>
      </c>
    </row>
    <row r="718" spans="1:18" x14ac:dyDescent="0.25">
      <c r="A718" s="9">
        <v>45707.458333333336</v>
      </c>
      <c r="B718" s="37"/>
      <c r="C718" s="37"/>
      <c r="D718" s="37">
        <v>0</v>
      </c>
      <c r="E718" s="37">
        <v>0</v>
      </c>
      <c r="F718" s="37"/>
      <c r="G718" s="37"/>
      <c r="H718" s="38"/>
      <c r="I718" s="37"/>
      <c r="J718" s="37"/>
      <c r="K718" s="39" t="str">
        <f t="shared" si="33"/>
        <v/>
      </c>
      <c r="L718" s="40" t="str">
        <f t="shared" si="34"/>
        <v/>
      </c>
      <c r="M718" t="str">
        <f t="shared" si="35"/>
        <v/>
      </c>
      <c r="N718" s="15" t="str">
        <f t="shared" si="35"/>
        <v/>
      </c>
    </row>
    <row r="719" spans="1:18" x14ac:dyDescent="0.25">
      <c r="A719" s="9">
        <v>45707.5</v>
      </c>
      <c r="B719" s="37"/>
      <c r="C719" s="37"/>
      <c r="D719" s="37">
        <v>0</v>
      </c>
      <c r="E719" s="37">
        <v>0</v>
      </c>
      <c r="F719" s="37"/>
      <c r="G719" s="37"/>
      <c r="H719" s="38"/>
      <c r="I719" s="37"/>
      <c r="J719" s="37"/>
      <c r="K719" s="39" t="str">
        <f t="shared" si="33"/>
        <v/>
      </c>
      <c r="L719" s="40" t="str">
        <f t="shared" si="34"/>
        <v/>
      </c>
      <c r="M719" t="str">
        <f t="shared" si="35"/>
        <v/>
      </c>
      <c r="N719" s="15" t="str">
        <f t="shared" si="35"/>
        <v/>
      </c>
    </row>
    <row r="720" spans="1:18" x14ac:dyDescent="0.25">
      <c r="A720" s="9">
        <v>45707.541666666664</v>
      </c>
      <c r="B720" s="37"/>
      <c r="C720" s="37"/>
      <c r="D720" s="37">
        <v>0</v>
      </c>
      <c r="E720" s="37">
        <v>0</v>
      </c>
      <c r="F720" s="37"/>
      <c r="G720" s="37"/>
      <c r="H720" s="38"/>
      <c r="I720" s="37"/>
      <c r="J720" s="37"/>
      <c r="K720" s="39" t="str">
        <f t="shared" si="33"/>
        <v/>
      </c>
      <c r="L720" s="40" t="str">
        <f t="shared" si="34"/>
        <v/>
      </c>
      <c r="M720" t="str">
        <f t="shared" si="35"/>
        <v/>
      </c>
      <c r="N720" s="15" t="str">
        <f t="shared" si="35"/>
        <v/>
      </c>
    </row>
    <row r="721" spans="1:18" x14ac:dyDescent="0.25">
      <c r="A721" s="9">
        <v>45707.583333333336</v>
      </c>
      <c r="B721" s="37">
        <v>55.641282189731001</v>
      </c>
      <c r="C721" s="37">
        <v>15.053333333333301</v>
      </c>
      <c r="D721" s="37">
        <v>0.3559902102161045</v>
      </c>
      <c r="E721" s="37">
        <v>9.6310492621527674E-2</v>
      </c>
      <c r="F721" s="37">
        <v>53140</v>
      </c>
      <c r="G721" s="37">
        <v>1052</v>
      </c>
      <c r="H721" s="38">
        <v>2626.04688699999</v>
      </c>
      <c r="I721" s="37">
        <v>348040704</v>
      </c>
      <c r="J721" s="37">
        <v>15519232</v>
      </c>
      <c r="K721" s="39">
        <f t="shared" si="33"/>
        <v>973.95311300001003</v>
      </c>
      <c r="L721" s="40">
        <f t="shared" si="34"/>
        <v>0.27054253138889167</v>
      </c>
      <c r="M721">
        <f t="shared" si="35"/>
        <v>6.3960011290929621</v>
      </c>
      <c r="N721" s="15">
        <f t="shared" si="35"/>
        <v>14.406368821292777</v>
      </c>
      <c r="O721">
        <v>22.177358999999999</v>
      </c>
      <c r="P721">
        <v>0.77290899999999996</v>
      </c>
      <c r="Q721">
        <v>100</v>
      </c>
      <c r="R721">
        <v>54192</v>
      </c>
    </row>
    <row r="722" spans="1:18" x14ac:dyDescent="0.25">
      <c r="A722" s="9">
        <v>45707.625</v>
      </c>
      <c r="B722" s="37">
        <v>1620.6731654862001</v>
      </c>
      <c r="C722" s="37">
        <v>0.24194444444444399</v>
      </c>
      <c r="D722" s="37">
        <v>13.967999496686268</v>
      </c>
      <c r="E722" s="37">
        <v>2.085232204861107E-3</v>
      </c>
      <c r="F722" s="37">
        <v>0</v>
      </c>
      <c r="G722" s="37">
        <v>871</v>
      </c>
      <c r="H722" s="38">
        <v>3599.4625689999998</v>
      </c>
      <c r="I722" s="37">
        <v>0</v>
      </c>
      <c r="J722" s="37">
        <v>7871488</v>
      </c>
      <c r="K722" s="39">
        <f t="shared" si="33"/>
        <v>0.53743100000019695</v>
      </c>
      <c r="L722" s="40">
        <f t="shared" si="34"/>
        <v>1.4928638888894358E-4</v>
      </c>
      <c r="M722" t="str">
        <f t="shared" si="35"/>
        <v/>
      </c>
      <c r="N722" s="15">
        <f t="shared" si="35"/>
        <v>8.8254879448909307</v>
      </c>
      <c r="O722">
        <v>0</v>
      </c>
      <c r="P722">
        <v>0.61545399999999995</v>
      </c>
      <c r="Q722">
        <v>100</v>
      </c>
      <c r="R722">
        <v>871</v>
      </c>
    </row>
    <row r="723" spans="1:18" x14ac:dyDescent="0.25">
      <c r="K723" s="43" t="str">
        <f t="shared" si="33"/>
        <v/>
      </c>
      <c r="L723" s="40" t="str">
        <f t="shared" si="34"/>
        <v/>
      </c>
      <c r="M723" t="str">
        <f t="shared" si="35"/>
        <v/>
      </c>
      <c r="N723" s="15" t="str">
        <f t="shared" si="35"/>
        <v/>
      </c>
    </row>
    <row r="724" spans="1:18" x14ac:dyDescent="0.25">
      <c r="K724" s="43" t="str">
        <f t="shared" si="33"/>
        <v/>
      </c>
      <c r="L724" s="40" t="str">
        <f t="shared" si="34"/>
        <v/>
      </c>
      <c r="M724" t="str">
        <f t="shared" si="35"/>
        <v/>
      </c>
      <c r="N724" s="15" t="str">
        <f t="shared" si="35"/>
        <v/>
      </c>
    </row>
    <row r="725" spans="1:18" x14ac:dyDescent="0.25">
      <c r="K725" s="43" t="str">
        <f t="shared" si="33"/>
        <v/>
      </c>
      <c r="L725" s="40" t="str">
        <f t="shared" si="34"/>
        <v/>
      </c>
      <c r="M725" t="str">
        <f t="shared" si="35"/>
        <v/>
      </c>
      <c r="N725" s="15" t="str">
        <f t="shared" si="35"/>
        <v/>
      </c>
    </row>
    <row r="726" spans="1:18" x14ac:dyDescent="0.25">
      <c r="K726" s="43" t="str">
        <f t="shared" si="33"/>
        <v/>
      </c>
      <c r="L726" s="40" t="str">
        <f t="shared" si="34"/>
        <v/>
      </c>
      <c r="M726" t="str">
        <f t="shared" si="35"/>
        <v/>
      </c>
      <c r="N726" s="15" t="str">
        <f t="shared" si="35"/>
        <v/>
      </c>
    </row>
    <row r="727" spans="1:18" x14ac:dyDescent="0.25">
      <c r="K727" s="43" t="str">
        <f t="shared" si="33"/>
        <v/>
      </c>
      <c r="L727" s="40" t="str">
        <f t="shared" si="34"/>
        <v/>
      </c>
      <c r="M727" t="str">
        <f t="shared" si="35"/>
        <v/>
      </c>
      <c r="N727" s="15" t="str">
        <f t="shared" si="35"/>
        <v/>
      </c>
    </row>
    <row r="728" spans="1:18" x14ac:dyDescent="0.25">
      <c r="K728" s="43" t="str">
        <f t="shared" si="33"/>
        <v/>
      </c>
      <c r="L728" s="40" t="str">
        <f t="shared" si="34"/>
        <v/>
      </c>
      <c r="M728" t="str">
        <f t="shared" si="35"/>
        <v/>
      </c>
      <c r="N728" s="15" t="str">
        <f t="shared" si="35"/>
        <v/>
      </c>
    </row>
    <row r="729" spans="1:18" x14ac:dyDescent="0.25">
      <c r="K729" s="43" t="str">
        <f t="shared" si="33"/>
        <v/>
      </c>
      <c r="L729" s="40" t="str">
        <f t="shared" si="34"/>
        <v/>
      </c>
      <c r="M729" t="str">
        <f t="shared" si="35"/>
        <v/>
      </c>
      <c r="N729" s="15" t="str">
        <f t="shared" si="35"/>
        <v/>
      </c>
    </row>
    <row r="730" spans="1:18" x14ac:dyDescent="0.25">
      <c r="K730" s="43" t="str">
        <f t="shared" si="33"/>
        <v/>
      </c>
      <c r="L730" s="40" t="str">
        <f t="shared" si="34"/>
        <v/>
      </c>
      <c r="M730" t="str">
        <f t="shared" si="35"/>
        <v/>
      </c>
      <c r="N730" s="15" t="str">
        <f t="shared" si="35"/>
        <v/>
      </c>
    </row>
    <row r="731" spans="1:18" x14ac:dyDescent="0.25">
      <c r="K731" s="43" t="str">
        <f t="shared" si="33"/>
        <v/>
      </c>
      <c r="L731" s="40" t="str">
        <f t="shared" si="34"/>
        <v/>
      </c>
      <c r="M731" t="str">
        <f t="shared" si="35"/>
        <v/>
      </c>
      <c r="N731" s="15" t="str">
        <f t="shared" si="35"/>
        <v/>
      </c>
    </row>
    <row r="732" spans="1:18" x14ac:dyDescent="0.25">
      <c r="K732" s="43" t="str">
        <f t="shared" si="33"/>
        <v/>
      </c>
      <c r="L732" s="40" t="str">
        <f t="shared" si="34"/>
        <v/>
      </c>
      <c r="M732" t="str">
        <f t="shared" si="35"/>
        <v/>
      </c>
      <c r="N732" s="15" t="str">
        <f t="shared" si="35"/>
        <v/>
      </c>
    </row>
    <row r="733" spans="1:18" x14ac:dyDescent="0.25">
      <c r="K733" s="43" t="str">
        <f t="shared" si="33"/>
        <v/>
      </c>
      <c r="L733" s="40" t="str">
        <f t="shared" si="34"/>
        <v/>
      </c>
      <c r="M733" t="str">
        <f t="shared" si="35"/>
        <v/>
      </c>
      <c r="N733" s="15" t="str">
        <f t="shared" si="35"/>
        <v/>
      </c>
    </row>
    <row r="734" spans="1:18" x14ac:dyDescent="0.25">
      <c r="K734" s="43" t="str">
        <f t="shared" si="33"/>
        <v/>
      </c>
      <c r="L734" s="40" t="str">
        <f t="shared" si="34"/>
        <v/>
      </c>
      <c r="M734" t="str">
        <f t="shared" si="35"/>
        <v/>
      </c>
      <c r="N734" s="15" t="str">
        <f t="shared" si="35"/>
        <v/>
      </c>
    </row>
    <row r="735" spans="1:18" x14ac:dyDescent="0.25">
      <c r="K735" s="43" t="str">
        <f t="shared" si="33"/>
        <v/>
      </c>
      <c r="L735" s="40" t="str">
        <f t="shared" si="34"/>
        <v/>
      </c>
      <c r="M735" t="str">
        <f t="shared" si="35"/>
        <v/>
      </c>
      <c r="N735" s="15" t="str">
        <f t="shared" si="35"/>
        <v/>
      </c>
    </row>
    <row r="736" spans="1:18" x14ac:dyDescent="0.25">
      <c r="K736" s="43" t="str">
        <f t="shared" si="33"/>
        <v/>
      </c>
      <c r="L736" s="40" t="str">
        <f t="shared" si="34"/>
        <v/>
      </c>
      <c r="M736" t="str">
        <f t="shared" si="35"/>
        <v/>
      </c>
      <c r="N736" s="15" t="str">
        <f t="shared" si="35"/>
        <v/>
      </c>
    </row>
    <row r="737" spans="11:14" x14ac:dyDescent="0.25">
      <c r="K737" s="43" t="str">
        <f t="shared" si="33"/>
        <v/>
      </c>
      <c r="L737" s="40" t="str">
        <f t="shared" si="34"/>
        <v/>
      </c>
      <c r="M737" t="str">
        <f t="shared" si="35"/>
        <v/>
      </c>
      <c r="N737" s="15" t="str">
        <f t="shared" si="35"/>
        <v/>
      </c>
    </row>
    <row r="738" spans="11:14" x14ac:dyDescent="0.25">
      <c r="K738" s="43" t="str">
        <f t="shared" si="33"/>
        <v/>
      </c>
      <c r="L738" s="40" t="str">
        <f t="shared" si="34"/>
        <v/>
      </c>
      <c r="M738" t="str">
        <f t="shared" si="35"/>
        <v/>
      </c>
      <c r="N738" s="15" t="str">
        <f t="shared" si="35"/>
        <v/>
      </c>
    </row>
    <row r="739" spans="11:14" x14ac:dyDescent="0.25">
      <c r="K739" s="43" t="str">
        <f t="shared" si="33"/>
        <v/>
      </c>
      <c r="L739" s="40" t="str">
        <f t="shared" si="34"/>
        <v/>
      </c>
      <c r="M739" t="str">
        <f t="shared" si="35"/>
        <v/>
      </c>
      <c r="N739" s="15" t="str">
        <f t="shared" si="35"/>
        <v/>
      </c>
    </row>
    <row r="740" spans="11:14" x14ac:dyDescent="0.25">
      <c r="K740" s="43" t="str">
        <f t="shared" si="33"/>
        <v/>
      </c>
      <c r="L740" s="40" t="str">
        <f t="shared" si="34"/>
        <v/>
      </c>
      <c r="M740" t="str">
        <f t="shared" si="35"/>
        <v/>
      </c>
      <c r="N740" s="15" t="str">
        <f t="shared" si="35"/>
        <v/>
      </c>
    </row>
    <row r="741" spans="11:14" x14ac:dyDescent="0.25">
      <c r="K741" s="43" t="str">
        <f t="shared" si="33"/>
        <v/>
      </c>
      <c r="L741" s="40" t="str">
        <f t="shared" si="34"/>
        <v/>
      </c>
      <c r="M741" t="str">
        <f t="shared" si="35"/>
        <v/>
      </c>
      <c r="N741" s="15" t="str">
        <f t="shared" si="35"/>
        <v/>
      </c>
    </row>
    <row r="742" spans="11:14" x14ac:dyDescent="0.25">
      <c r="K742" s="43" t="str">
        <f t="shared" si="33"/>
        <v/>
      </c>
      <c r="L742" s="40" t="str">
        <f t="shared" si="34"/>
        <v/>
      </c>
      <c r="M742" t="str">
        <f t="shared" si="35"/>
        <v/>
      </c>
      <c r="N742" s="15" t="str">
        <f t="shared" si="35"/>
        <v/>
      </c>
    </row>
    <row r="743" spans="11:14" x14ac:dyDescent="0.25">
      <c r="K743" s="43" t="str">
        <f t="shared" si="33"/>
        <v/>
      </c>
      <c r="L743" s="40" t="str">
        <f t="shared" si="34"/>
        <v/>
      </c>
      <c r="M743" t="str">
        <f t="shared" si="35"/>
        <v/>
      </c>
      <c r="N743" s="15" t="str">
        <f t="shared" si="35"/>
        <v/>
      </c>
    </row>
    <row r="744" spans="11:14" x14ac:dyDescent="0.25">
      <c r="K744" s="43" t="str">
        <f t="shared" si="33"/>
        <v/>
      </c>
      <c r="L744" s="40" t="str">
        <f t="shared" si="34"/>
        <v/>
      </c>
      <c r="M744" t="str">
        <f t="shared" si="35"/>
        <v/>
      </c>
      <c r="N744" s="15" t="str">
        <f t="shared" si="35"/>
        <v/>
      </c>
    </row>
    <row r="745" spans="11:14" x14ac:dyDescent="0.25">
      <c r="K745" s="14" t="str">
        <f t="shared" si="33"/>
        <v/>
      </c>
      <c r="L745" s="40" t="str">
        <f t="shared" si="34"/>
        <v/>
      </c>
      <c r="M745" t="str">
        <f t="shared" si="35"/>
        <v/>
      </c>
      <c r="N745" s="15" t="str">
        <f t="shared" si="35"/>
        <v/>
      </c>
    </row>
    <row r="746" spans="11:14" x14ac:dyDescent="0.25">
      <c r="K746" s="14" t="str">
        <f t="shared" si="33"/>
        <v/>
      </c>
      <c r="L746" s="40" t="str">
        <f t="shared" si="34"/>
        <v/>
      </c>
      <c r="M746" t="str">
        <f t="shared" si="35"/>
        <v/>
      </c>
      <c r="N746" s="15" t="str">
        <f t="shared" si="35"/>
        <v/>
      </c>
    </row>
    <row r="747" spans="11:14" x14ac:dyDescent="0.25">
      <c r="K747" s="14"/>
      <c r="L747" s="40"/>
      <c r="N747" s="15"/>
    </row>
    <row r="748" spans="11:14" x14ac:dyDescent="0.25">
      <c r="K748" s="14"/>
      <c r="L748" s="40"/>
      <c r="N748" s="15"/>
    </row>
    <row r="749" spans="11:14" x14ac:dyDescent="0.25">
      <c r="K749" s="14"/>
      <c r="L749" s="40"/>
      <c r="N749" s="15"/>
    </row>
    <row r="750" spans="11:14" x14ac:dyDescent="0.25">
      <c r="K750" s="14"/>
      <c r="L750" s="40"/>
      <c r="N750" s="15"/>
    </row>
    <row r="751" spans="11:14" x14ac:dyDescent="0.25">
      <c r="K751" s="14"/>
      <c r="L751" s="40"/>
      <c r="N751" s="15"/>
    </row>
    <row r="752" spans="11:14" x14ac:dyDescent="0.25">
      <c r="K752" s="14"/>
      <c r="L752" s="40"/>
      <c r="N752" s="15"/>
    </row>
    <row r="753" spans="11:14" x14ac:dyDescent="0.25">
      <c r="K753" s="14"/>
      <c r="L753" s="40"/>
      <c r="N753" s="15"/>
    </row>
    <row r="754" spans="11:14" x14ac:dyDescent="0.25">
      <c r="K754" s="14"/>
      <c r="L754" s="40"/>
      <c r="N754" s="15"/>
    </row>
    <row r="755" spans="11:14" x14ac:dyDescent="0.25">
      <c r="K755" s="14"/>
      <c r="L755" s="40"/>
      <c r="N755" s="15"/>
    </row>
    <row r="756" spans="11:14" x14ac:dyDescent="0.25">
      <c r="K756" s="14"/>
      <c r="L756" s="40"/>
      <c r="N756" s="15"/>
    </row>
    <row r="757" spans="11:14" x14ac:dyDescent="0.25">
      <c r="K757" s="14"/>
      <c r="L757" s="40"/>
      <c r="N757" s="15"/>
    </row>
    <row r="758" spans="11:14" x14ac:dyDescent="0.25">
      <c r="K758" s="14"/>
      <c r="L758" s="40"/>
      <c r="N758" s="15"/>
    </row>
    <row r="759" spans="11:14" x14ac:dyDescent="0.25">
      <c r="K759" s="14"/>
      <c r="L759" s="40"/>
      <c r="N759" s="15"/>
    </row>
    <row r="760" spans="11:14" x14ac:dyDescent="0.25">
      <c r="K760" s="14"/>
      <c r="L760" s="40"/>
      <c r="N760" s="15"/>
    </row>
    <row r="761" spans="11:14" x14ac:dyDescent="0.25">
      <c r="K761" s="14"/>
      <c r="L761" s="40"/>
      <c r="N761" s="15"/>
    </row>
    <row r="762" spans="11:14" x14ac:dyDescent="0.25">
      <c r="K762" s="14"/>
      <c r="L762" s="40"/>
      <c r="N762" s="15"/>
    </row>
    <row r="763" spans="11:14" x14ac:dyDescent="0.25">
      <c r="K763" s="14"/>
      <c r="L763" s="40"/>
      <c r="N763" s="15"/>
    </row>
    <row r="764" spans="11:14" x14ac:dyDescent="0.25">
      <c r="K764" s="14"/>
      <c r="L764" s="40"/>
      <c r="N764" s="15"/>
    </row>
    <row r="765" spans="11:14" x14ac:dyDescent="0.25">
      <c r="K765" s="14"/>
      <c r="L765" s="40"/>
      <c r="N765" s="15"/>
    </row>
    <row r="766" spans="11:14" x14ac:dyDescent="0.25">
      <c r="K766" s="14"/>
      <c r="L766" s="40"/>
      <c r="N766" s="15"/>
    </row>
    <row r="767" spans="11:14" x14ac:dyDescent="0.25">
      <c r="K767" s="14"/>
      <c r="L767" s="40"/>
      <c r="N767" s="15"/>
    </row>
    <row r="768" spans="11:14" x14ac:dyDescent="0.25">
      <c r="K768" s="14"/>
      <c r="L768" s="40"/>
      <c r="N768" s="15"/>
    </row>
    <row r="769" spans="11:14" x14ac:dyDescent="0.25">
      <c r="K769" s="14"/>
      <c r="L769" s="40"/>
      <c r="N769" s="15"/>
    </row>
    <row r="770" spans="11:14" x14ac:dyDescent="0.25">
      <c r="K770" s="14"/>
      <c r="L770" s="40"/>
      <c r="N770" s="15"/>
    </row>
  </sheetData>
  <autoFilter ref="A2:R2" xr:uid="{D40A642A-B9B2-4913-B8F1-783C7980FE69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F9AE5-53A8-4AF2-9643-7AA777B0B09F}">
  <dimension ref="E6:K27"/>
  <sheetViews>
    <sheetView tabSelected="1" workbookViewId="0">
      <selection activeCell="J14" sqref="J14"/>
    </sheetView>
  </sheetViews>
  <sheetFormatPr defaultRowHeight="15" x14ac:dyDescent="0.25"/>
  <cols>
    <col min="5" max="5" width="11" bestFit="1" customWidth="1"/>
    <col min="6" max="7" width="10" bestFit="1" customWidth="1"/>
    <col min="10" max="10" width="11.5703125" bestFit="1" customWidth="1"/>
  </cols>
  <sheetData>
    <row r="6" spans="6:11" x14ac:dyDescent="0.25">
      <c r="F6" s="48" t="s">
        <v>151</v>
      </c>
      <c r="G6" s="49"/>
      <c r="I6" t="s">
        <v>149</v>
      </c>
    </row>
    <row r="7" spans="6:11" x14ac:dyDescent="0.25">
      <c r="F7" t="s">
        <v>142</v>
      </c>
      <c r="G7" s="44">
        <v>69632</v>
      </c>
    </row>
    <row r="8" spans="6:11" x14ac:dyDescent="0.25">
      <c r="F8" t="s">
        <v>143</v>
      </c>
      <c r="G8">
        <v>152297472</v>
      </c>
      <c r="J8" s="44">
        <f>(G7+G8)/G9</f>
        <v>42324.195555555554</v>
      </c>
      <c r="K8" t="s">
        <v>145</v>
      </c>
    </row>
    <row r="9" spans="6:11" x14ac:dyDescent="0.25">
      <c r="F9" t="s">
        <v>150</v>
      </c>
      <c r="G9">
        <v>3600</v>
      </c>
      <c r="J9" s="50">
        <f>J8/G11</f>
        <v>4.0363498263888888E-2</v>
      </c>
      <c r="K9" t="s">
        <v>147</v>
      </c>
    </row>
    <row r="10" spans="6:11" x14ac:dyDescent="0.25">
      <c r="F10" t="s">
        <v>144</v>
      </c>
      <c r="G10">
        <v>108</v>
      </c>
    </row>
    <row r="11" spans="6:11" x14ac:dyDescent="0.25">
      <c r="F11" t="s">
        <v>146</v>
      </c>
      <c r="G11">
        <f>1024*1024</f>
        <v>1048576</v>
      </c>
      <c r="I11" t="s">
        <v>148</v>
      </c>
    </row>
    <row r="13" spans="6:11" x14ac:dyDescent="0.25">
      <c r="J13" s="44">
        <f>(G7+G8)/(G9-G10)</f>
        <v>43633.191294387172</v>
      </c>
      <c r="K13" t="s">
        <v>145</v>
      </c>
    </row>
    <row r="14" spans="6:11" x14ac:dyDescent="0.25">
      <c r="J14" s="50">
        <f>J13/G11</f>
        <v>4.1611853880297825E-2</v>
      </c>
      <c r="K14" t="s">
        <v>147</v>
      </c>
    </row>
    <row r="17" spans="5:11" x14ac:dyDescent="0.25">
      <c r="E17" t="s">
        <v>17</v>
      </c>
    </row>
    <row r="18" spans="5:11" x14ac:dyDescent="0.25">
      <c r="E18" t="s">
        <v>142</v>
      </c>
      <c r="F18" s="44">
        <v>45</v>
      </c>
      <c r="I18" t="s">
        <v>149</v>
      </c>
    </row>
    <row r="19" spans="5:11" x14ac:dyDescent="0.25">
      <c r="E19" t="s">
        <v>143</v>
      </c>
      <c r="F19">
        <v>37140</v>
      </c>
    </row>
    <row r="20" spans="5:11" x14ac:dyDescent="0.25">
      <c r="E20" t="s">
        <v>150</v>
      </c>
      <c r="F20">
        <v>3600</v>
      </c>
      <c r="J20" s="45">
        <f>(F18+F19)/F20</f>
        <v>10.329166666666667</v>
      </c>
      <c r="K20" t="s">
        <v>145</v>
      </c>
    </row>
    <row r="21" spans="5:11" x14ac:dyDescent="0.25">
      <c r="E21" t="s">
        <v>144</v>
      </c>
      <c r="F21">
        <v>3500</v>
      </c>
      <c r="J21" s="47">
        <f>J20/F22</f>
        <v>9.8506609598795581E-6</v>
      </c>
      <c r="K21" t="s">
        <v>147</v>
      </c>
    </row>
    <row r="22" spans="5:11" x14ac:dyDescent="0.25">
      <c r="E22" t="s">
        <v>146</v>
      </c>
      <c r="F22">
        <f>1024*1024</f>
        <v>1048576</v>
      </c>
    </row>
    <row r="24" spans="5:11" x14ac:dyDescent="0.25">
      <c r="I24" t="s">
        <v>148</v>
      </c>
    </row>
    <row r="26" spans="5:11" x14ac:dyDescent="0.25">
      <c r="J26" s="44">
        <f>(F18+F19)/(F20-F21)</f>
        <v>371.85</v>
      </c>
      <c r="K26" t="s">
        <v>145</v>
      </c>
    </row>
    <row r="27" spans="5:11" x14ac:dyDescent="0.25">
      <c r="J27" s="46">
        <f>J26/F22</f>
        <v>3.5462379455566408E-4</v>
      </c>
      <c r="K27" t="s">
        <v>147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Summary</vt:lpstr>
      <vt:lpstr>CLDY recomm - st1&amp;sc1</vt:lpstr>
      <vt:lpstr>vol-0841d6264f59204e5 - CWhrly</vt:lpstr>
      <vt:lpstr>links</vt:lpstr>
      <vt:lpstr>vol-073b9abdfc30261a2-CWhrly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Kaur, Kanwalpreet</dc:creator>
  <cp:lastModifiedBy>Rob Virden</cp:lastModifiedBy>
  <dcterms:created xsi:type="dcterms:W3CDTF">2024-11-05T19:14:32Z</dcterms:created>
  <dcterms:modified xsi:type="dcterms:W3CDTF">2025-03-12T16:26:11Z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cf00cb3-7a5d-4674-b157-6d675423df49_Enabled">
    <vt:lpwstr>true</vt:lpwstr>
  </property>
  <property fmtid="{D5CDD505-2E9C-101B-9397-08002B2CF9AE}" pid="3" name="MSIP_Label_0cf00cb3-7a5d-4674-b157-6d675423df49_SetDate">
    <vt:lpwstr>2024-11-05T19:17:09Z</vt:lpwstr>
  </property>
  <property fmtid="{D5CDD505-2E9C-101B-9397-08002B2CF9AE}" pid="4" name="MSIP_Label_0cf00cb3-7a5d-4674-b157-6d675423df49_Method">
    <vt:lpwstr>Standard</vt:lpwstr>
  </property>
  <property fmtid="{D5CDD505-2E9C-101B-9397-08002B2CF9AE}" pid="5" name="MSIP_Label_0cf00cb3-7a5d-4674-b157-6d675423df49_Name">
    <vt:lpwstr>Internal</vt:lpwstr>
  </property>
  <property fmtid="{D5CDD505-2E9C-101B-9397-08002B2CF9AE}" pid="6" name="MSIP_Label_0cf00cb3-7a5d-4674-b157-6d675423df49_SiteId">
    <vt:lpwstr>ece76e02-a02b-4c4a-906d-98a34c5ce07a</vt:lpwstr>
  </property>
  <property fmtid="{D5CDD505-2E9C-101B-9397-08002B2CF9AE}" pid="7" name="MSIP_Label_0cf00cb3-7a5d-4674-b157-6d675423df49_ActionId">
    <vt:lpwstr>0627c8c7-429e-45f3-8637-f9283a25c2d8</vt:lpwstr>
  </property>
  <property fmtid="{D5CDD505-2E9C-101B-9397-08002B2CF9AE}" pid="8" name="MSIP_Label_0cf00cb3-7a5d-4674-b157-6d675423df49_ContentBits">
    <vt:lpwstr>0</vt:lpwstr>
  </property>
</Properties>
</file>